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pivotCacheDefinition+xml" PartName="/xl/pivotCache/pivotCacheDefinition1.xml"/>
  <Override ContentType="application/vnd.openxmlformats-officedocument.spreadsheetml.pivotCacheRecords+xml" PartName="/xl/pivotCache/pivotCacheRecords1.xml"/>
  <Override ContentType="application/vnd.openxmlformats-officedocument.spreadsheetml.pivotCacheDefinition+xml" PartName="/xl/pivotCache/pivotCacheDefinition2.xml"/>
  <Override ContentType="application/vnd.openxmlformats-officedocument.spreadsheetml.pivotCacheRecords+xml" PartName="/xl/pivotCache/pivotCacheRecords2.xml"/>
  <Override ContentType="application/vnd.openxmlformats-officedocument.spreadsheetml.pivotCacheDefinition+xml" PartName="/xl/pivotCache/pivotCacheDefinition3.xml"/>
  <Override ContentType="application/vnd.openxmlformats-officedocument.spreadsheetml.pivotCacheRecords+xml" PartName="/xl/pivotCache/pivotCacheRecords3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pivotTable+xml" PartName="/xl/pivotTables/pivotTable1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ms-office.chartstyle+xml" PartName="/xl/charts/style1.xml"/>
  <Override ContentType="application/vnd.ms-office.chartcolorstyle+xml" PartName="/xl/charts/colors1.xml"/>
  <Override ContentType="application/vnd.openxmlformats-officedocument.spreadsheetml.pivotTable+xml" PartName="/xl/pivotTables/pivotTable2.xml"/>
  <Override ContentType="application/vnd.openxmlformats-officedocument.spreadsheetml.pivotTable+xml" PartName="/xl/pivotTables/pivotTable3.xml"/>
  <Override ContentType="application/vnd.openxmlformats-officedocument.spreadsheetml.pivotTable+xml" PartName="/xl/pivotTables/pivotTable4.xml"/>
  <Override ContentType="application/vnd.openxmlformats-officedocument.drawing+xml" PartName="/xl/drawings/drawing2.xml"/>
  <Override ContentType="application/vnd.openxmlformats-officedocument.spreadsheetml.pivotTable+xml" PartName="/xl/pivotTables/pivotTable5.xml"/>
  <Override ContentType="application/vnd.openxmlformats-officedocument.spreadsheetml.pivotTable+xml" PartName="/xl/pivotTables/pivotTable6.xml"/>
  <Override ContentType="application/vnd.openxmlformats-officedocument.spreadsheetml.pivotTable+xml" PartName="/xl/pivotTables/pivotTable7.xml"/>
  <Override ContentType="application/vnd.openxmlformats-officedocument.drawing+xml" PartName="/xl/drawings/drawing3.xml"/>
  <Override ContentType="application/vnd.openxmlformats-officedocument.drawingml.chart+xml" PartName="/xl/charts/chart2.xml"/>
  <Override ContentType="application/vnd.ms-office.chartstyle+xml" PartName="/xl/charts/style2.xml"/>
  <Override ContentType="application/vnd.ms-office.chartcolorstyle+xml" PartName="/xl/charts/colors2.xml"/>
  <Override ContentType="application/vnd.openxmlformats-officedocument.drawingml.chart+xml" PartName="/xl/charts/chart3.xml"/>
  <Override ContentType="application/vnd.ms-office.chartstyle+xml" PartName="/xl/charts/style3.xml"/>
  <Override ContentType="application/vnd.ms-office.chartcolorstyle+xml" PartName="/xl/charts/colors3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ate1904="1" defaultThemeVersion="166925"/>
  <mc:AlternateContent xmlns:mc="http://schemas.openxmlformats.org/markup-compatibility/2006">
    <mc:Choice Requires="x15">
      <x15ac:absPath xmlns:x15ac="http://schemas.microsoft.com/office/spreadsheetml/2010/11/ac" url="R:\Методики\Методики в работе\Производственный анализ\"/>
    </mc:Choice>
  </mc:AlternateContent>
  <xr:revisionPtr revIDLastSave="0" documentId="13_ncr:1_{B1008701-44A9-445C-9C84-2D4FE05C7609}" xr6:coauthVersionLast="47" xr6:coauthVersionMax="47" xr10:uidLastSave="{00000000-0000-0000-0000-000000000000}"/>
  <bookViews>
    <workbookView xWindow="-120" yWindow="-16320" windowWidth="29040" windowHeight="15840" tabRatio="916" activeTab="7" xr2:uid="{A3515F4D-65B9-4CE3-B3A0-6D4EBCB50DAC}"/>
  </bookViews>
  <sheets>
    <sheet name="Бланк почасовой" sheetId="12" r:id="rId1"/>
    <sheet name="Образец почасовой" sheetId="19" r:id="rId2"/>
    <sheet name="База данных отклонений" sheetId="1" r:id="rId3"/>
    <sheet name="Отчет по ПА" sheetId="17" r:id="rId4"/>
    <sheet name="Бланк почасовой по мощности" sheetId="20" r:id="rId5"/>
    <sheet name="Бланк почасовой N номенклатур" sheetId="21" r:id="rId6"/>
    <sheet name="Бланк меньше 1 изд в час" sheetId="22" r:id="rId7"/>
    <sheet name="Бланк меньше 1 изд в смену" sheetId="23" r:id="rId8"/>
    <sheet name="ВИДЫ ПА" sheetId="9" state="hidden" r:id="rId9"/>
    <sheet name="БД номенклатурный" sheetId="4" state="hidden" r:id="rId10"/>
    <sheet name="Отчет номенклатурный" sheetId="8" state="hidden" r:id="rId11"/>
  </sheets>
  <definedNames>
    <definedName name="_xlnm.Print_Area" localSheetId="0">'Бланк почасовой'!$A$2:$L$32</definedName>
    <definedName name="_xlnm.Print_Area" localSheetId="1">'Образец почасовой'!$A$2:$L$32</definedName>
    <definedName name="_xlnm.Print_Area" localSheetId="4">'Бланк почасовой по мощности'!$A$2:$L$32</definedName>
    <definedName name="_xlnm.Print_Area" localSheetId="5">'Бланк почасовой N номенклатур'!$B$2:$M$33</definedName>
    <definedName name="_xlnm.Print_Area" localSheetId="6">'Бланк меньше 1 изд в час'!$B$2:$Q$36</definedName>
    <definedName name="_xlnm.Print_Area" localSheetId="7">'Бланк меньше 1 изд в смену'!$A$2:$L$26</definedName>
  </definedNames>
  <calcPr calcId="181029" fullCalcOnLoad="1"/>
  <pivotCaches>
    <pivotCache cacheId="91" r:id="rId12"/>
    <pivotCache cacheId="92" r:id="rId13"/>
    <pivotCache cacheId="93" r:id="rId14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<sst xmlns="http://schemas.openxmlformats.org/spreadsheetml/2006/main" count="167" uniqueCount="167">
  <si>
    <t>Производственный анализ</t>
  </si>
  <si>
    <t/>
  </si>
  <si>
    <t>Наименование продукции</t>
  </si>
  <si>
    <t>07.12.2023</t>
  </si>
  <si>
    <t>МР-24-2023</t>
  </si>
  <si>
    <t>Подразделение:</t>
  </si>
  <si>
    <t>Время такта, сек</t>
  </si>
  <si>
    <t>ФИО заполняющего:</t>
  </si>
  <si>
    <t>Суточный темп, шт.</t>
  </si>
  <si>
    <t>Время работы, час</t>
  </si>
  <si>
    <t xml:space="preserve">План,
 шт.</t>
  </si>
  <si>
    <t>План накопительный, шт</t>
  </si>
  <si>
    <t xml:space="preserve">Факт, 
шт.</t>
  </si>
  <si>
    <t xml:space="preserve">Факт накопительный, 
шт.</t>
  </si>
  <si>
    <t>Отклонен., шт.</t>
  </si>
  <si>
    <t xml:space="preserve">Отклонение,  накопительный</t>
  </si>
  <si>
    <t>Простой, мин</t>
  </si>
  <si>
    <t>Ответственный за простой</t>
  </si>
  <si>
    <t>Группы причин</t>
  </si>
  <si>
    <t>Причины отклонения, принятые меры</t>
  </si>
  <si>
    <t>08:00 - 09:00</t>
  </si>
  <si>
    <t>09:00 - 10:00</t>
  </si>
  <si>
    <t>Перерыв 15 мин</t>
  </si>
  <si>
    <t>10:15 - 11:15</t>
  </si>
  <si>
    <t>11:15 - 12:15</t>
  </si>
  <si>
    <t>Обед 30 мин</t>
  </si>
  <si>
    <t>12:45 - 13:45</t>
  </si>
  <si>
    <t>13:45 - 14:45</t>
  </si>
  <si>
    <t>15:00 - 16:00</t>
  </si>
  <si>
    <t>16:00 - 17:00</t>
  </si>
  <si>
    <t>Уборка 15 мин</t>
  </si>
  <si>
    <t>ИТОГО</t>
  </si>
  <si>
    <r xmlns="http://schemas.openxmlformats.org/spreadsheetml/2006/main">
      <rPr>
        <b/>
        <sz val="14"/>
        <color theme="1" tint="0.249977111117893"/>
        <rFont val="Calibri"/>
        <family val="2"/>
        <charset val="204"/>
        <scheme val="minor"/>
      </rPr>
      <t>Группы причин:</t>
    </r>
    <r xmlns="http://schemas.openxmlformats.org/spreadsheetml/2006/main">
      <rPr>
        <sz val="11"/>
        <color theme="1" tint="0.249977111117893"/>
        <rFont val="Calibri"/>
        <family val="2"/>
        <charset val="204"/>
        <scheme val="minor"/>
      </rPr>
      <t xml:space="preserve">
Орг. - организационные причины (отсутствие или неопытность работника, опоздание и тд.)
Тех. - технические причины (поломка оборудования / инструмента, нет энергоносителей и тд.)
Лог. - логистика, нет поставок (заготовок, инструмента, расходных материалов)
Рег. - регламентные работы
Кач.  - качество
Восп. - восполнение потерянных объемов</t>
    </r>
  </si>
  <si>
    <t>Деталь 1</t>
  </si>
  <si>
    <t>Дата/смена:</t>
  </si>
  <si>
    <t>01.06.2023</t>
  </si>
  <si>
    <t>Цех №1, участок №1</t>
  </si>
  <si>
    <t>Иванов И.И.</t>
  </si>
  <si>
    <t>Орг.</t>
  </si>
  <si>
    <t>Нет заготовок</t>
  </si>
  <si>
    <t>Тех.</t>
  </si>
  <si>
    <t>Отключили электричество</t>
  </si>
  <si>
    <t>Работали в обед</t>
  </si>
  <si>
    <t>Помогал бригадир</t>
  </si>
  <si>
    <t>Подразделение</t>
  </si>
  <si>
    <t>Дата, дд:мм:гггг</t>
  </si>
  <si>
    <t>Смена</t>
  </si>
  <si>
    <t>Интервал времени</t>
  </si>
  <si>
    <t>План, ед.</t>
  </si>
  <si>
    <t>Факт, ед.</t>
  </si>
  <si>
    <t xml:space="preserve"> +/-, ед.</t>
  </si>
  <si>
    <t>Группа причин</t>
  </si>
  <si>
    <t>Причина</t>
  </si>
  <si>
    <t>Группы причин:</t>
  </si>
  <si>
    <t>Подразделение 1</t>
  </si>
  <si>
    <t xml:space="preserve"> 07:00 - 08:00</t>
  </si>
  <si>
    <t>Группа 1</t>
  </si>
  <si>
    <t>Причина №1</t>
  </si>
  <si>
    <t xml:space="preserve"> 08:00 - 09:00</t>
  </si>
  <si>
    <t>Группа 2</t>
  </si>
  <si>
    <t xml:space="preserve"> 09:10 - 10:00</t>
  </si>
  <si>
    <t>Группа 3</t>
  </si>
  <si>
    <t xml:space="preserve"> 10:00 - 11:00</t>
  </si>
  <si>
    <t>Причина №2</t>
  </si>
  <si>
    <t>Группа 4</t>
  </si>
  <si>
    <t xml:space="preserve"> 11:30 - 12:00</t>
  </si>
  <si>
    <t>Группа 5</t>
  </si>
  <si>
    <t xml:space="preserve"> 12:00 - 13:00</t>
  </si>
  <si>
    <t>Причина №3</t>
  </si>
  <si>
    <t>Прочее</t>
  </si>
  <si>
    <t xml:space="preserve"> 13:00 - 14:00</t>
  </si>
  <si>
    <t>Причина №4</t>
  </si>
  <si>
    <t xml:space="preserve"> 14:10 - 15:00</t>
  </si>
  <si>
    <t>Причина №5</t>
  </si>
  <si>
    <t xml:space="preserve"> 15:00 - 15:45</t>
  </si>
  <si>
    <t>Отчет по производственному анализу</t>
  </si>
  <si>
    <t>Цех 1, участок 1</t>
  </si>
  <si>
    <t>Период</t>
  </si>
  <si>
    <t>Апрель 2023</t>
  </si>
  <si>
    <t>(Все)</t>
  </si>
  <si>
    <t>(несколько элементов)</t>
  </si>
  <si>
    <t>Причины</t>
  </si>
  <si>
    <t>Отклонения, шт.</t>
  </si>
  <si>
    <t>Общий итог</t>
  </si>
  <si>
    <t>Мощность рабочего места, шт./час</t>
  </si>
  <si>
    <t>Наименование изд. 1</t>
  </si>
  <si>
    <t>Тц изд. 1, сек</t>
  </si>
  <si>
    <t>Суточный темп изд. 1, шт.</t>
  </si>
  <si>
    <t>Наименование изд. 2</t>
  </si>
  <si>
    <t>Суточный темп изд. 2, шт.</t>
  </si>
  <si>
    <t>Изделие 1</t>
  </si>
  <si>
    <t>Переналадка 15 мин</t>
  </si>
  <si>
    <t>Изделие 2</t>
  </si>
  <si>
    <t>Время работы</t>
  </si>
  <si>
    <t>Наименование операции</t>
  </si>
  <si>
    <t xml:space="preserve">Время 
начала</t>
  </si>
  <si>
    <t>Время окончания</t>
  </si>
  <si>
    <t>План</t>
  </si>
  <si>
    <t>Факт</t>
  </si>
  <si>
    <t>8:00 - 10:00</t>
  </si>
  <si>
    <t>1. Подсборка</t>
  </si>
  <si>
    <t>2. Установка детали 1</t>
  </si>
  <si>
    <t>3. Установка детали 2</t>
  </si>
  <si>
    <t>4. Установка детали 3</t>
  </si>
  <si>
    <t>5. Настройка</t>
  </si>
  <si>
    <t>Перерыв</t>
  </si>
  <si>
    <t xml:space="preserve">10:00  - 12:00</t>
  </si>
  <si>
    <t>Обед 40 мин</t>
  </si>
  <si>
    <t>12:30 - 14:30</t>
  </si>
  <si>
    <t>14:30 - 16:20</t>
  </si>
  <si>
    <t>Уборка</t>
  </si>
  <si>
    <t>Изделие:</t>
  </si>
  <si>
    <t>1. Установка рамы</t>
  </si>
  <si>
    <t>2. Установка гидросистемы</t>
  </si>
  <si>
    <t>3. Установка двигателя</t>
  </si>
  <si>
    <t>4. Установка переднего моста</t>
  </si>
  <si>
    <t>5. Установка кабины</t>
  </si>
  <si>
    <t>6. Подключение аппаратуры</t>
  </si>
  <si>
    <t>7. Соединение шарнира с рамой</t>
  </si>
  <si>
    <t>8. Установка гидроцилиндров</t>
  </si>
  <si>
    <t>9.Разводка электрики</t>
  </si>
  <si>
    <t>10.Подключение электрики</t>
  </si>
  <si>
    <t>Уборка 20 минут</t>
  </si>
  <si>
    <t>Цикловой</t>
  </si>
  <si>
    <t>Нецикловой</t>
  </si>
  <si>
    <t>Многономенклатурный</t>
  </si>
  <si>
    <t>Часовой</t>
  </si>
  <si>
    <t>Поэтапный</t>
  </si>
  <si>
    <t>Номенклатурный</t>
  </si>
  <si>
    <t xml:space="preserve"> План, ед.</t>
  </si>
  <si>
    <t xml:space="preserve"> Факт, ед.</t>
  </si>
  <si>
    <t xml:space="preserve">  +/-, ед.</t>
  </si>
  <si>
    <t>Этапы</t>
  </si>
  <si>
    <t xml:space="preserve">  План, чч:мм</t>
  </si>
  <si>
    <t xml:space="preserve"> Факт, чч:мм</t>
  </si>
  <si>
    <t xml:space="preserve">  +/-, чч:мм</t>
  </si>
  <si>
    <t>Время план</t>
  </si>
  <si>
    <t>Время факт</t>
  </si>
  <si>
    <t xml:space="preserve"> +/-, чч:мм</t>
  </si>
  <si>
    <t>Номенклатура</t>
  </si>
  <si>
    <t xml:space="preserve">   План, ед.</t>
  </si>
  <si>
    <t xml:space="preserve">   Факт, ед.</t>
  </si>
  <si>
    <t xml:space="preserve">   +/-, ед.</t>
  </si>
  <si>
    <t>Этап 1</t>
  </si>
  <si>
    <t>Переналадка</t>
  </si>
  <si>
    <t>Этап 2</t>
  </si>
  <si>
    <t>Номенклатура 1</t>
  </si>
  <si>
    <t>Этап 3</t>
  </si>
  <si>
    <t>Этап 4</t>
  </si>
  <si>
    <t>Номенклатура 2</t>
  </si>
  <si>
    <t>Этап 5</t>
  </si>
  <si>
    <t>Этап 6</t>
  </si>
  <si>
    <t>Обед</t>
  </si>
  <si>
    <t>Этап 7</t>
  </si>
  <si>
    <t>Номенклатура 3</t>
  </si>
  <si>
    <t>Этап 8</t>
  </si>
  <si>
    <t>Этап 9</t>
  </si>
  <si>
    <t>Номенклатура 4</t>
  </si>
  <si>
    <t>Номенклатура 5</t>
  </si>
  <si>
    <t>Причина 1</t>
  </si>
  <si>
    <t>Причина 2</t>
  </si>
  <si>
    <t>Причина 3</t>
  </si>
  <si>
    <t>Причина 5</t>
  </si>
  <si>
    <t>Названия строк</t>
  </si>
  <si>
    <t>Гр</t>
  </si>
  <si>
    <t xml:space="preserve">     +/-, ед.</t>
  </si>
  <si>
    <t>(пусто)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</si>
</sst>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>
    <font>
      <sz val="11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b/>
      <sz val="24"/>
      <color theme="1" tint="0.249977111117893"/>
      <name val="Calibri"/>
      <family val="2"/>
      <scheme val="minor"/>
    </font>
    <font>
      <b/>
      <sz val="12"/>
      <color theme="1" tint="0.249977111117893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b/>
      <sz val="18"/>
      <color theme="4"/>
      <name val="Calibri"/>
      <family val="2"/>
      <scheme val="minor"/>
    </font>
    <font>
      <b/>
      <sz val="15"/>
      <color theme="4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8"/>
      <color theme="4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 tint="0.249977111117893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4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</borders>
  <cellStyleXfs count="1">
    <xf numFmtId="0" fontId="0" fillId="0" borderId="0"/>
  </cellStyleXfs>
  <cellXfs count="154"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0" applyFont="1" fillId="2" applyFill="1" borderId="0" applyBorder="1" xfId="0" applyProtection="1"/>
    <xf numFmtId="0" applyNumberFormat="1" fontId="0" applyFont="1" fillId="0" applyFill="1" borderId="0" applyBorder="1" xfId="0" applyProtection="1" applyAlignment="1">
      <alignment vertical="center"/>
    </xf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0" applyFont="1" fillId="2" applyFill="1" borderId="1" applyBorder="1" xfId="0" applyProtection="1" applyAlignment="1">
      <alignment horizontal="center" vertical="center"/>
    </xf>
    <xf numFmtId="14" applyNumberFormat="1" fontId="0" applyFont="1" fillId="0" applyFill="1" borderId="1" applyBorder="1" xfId="0" applyProtection="1" applyAlignment="1">
      <alignment horizontal="center" vertical="center"/>
    </xf>
    <xf numFmtId="0" applyNumberFormat="1" fontId="0" applyFont="1" fillId="0" applyFill="1" borderId="1" applyBorder="1" xfId="0" applyProtection="1" applyAlignment="1">
      <alignment horizontal="center" vertical="center"/>
    </xf>
    <xf numFmtId="0" applyNumberFormat="1" fontId="0" applyFont="1" fillId="0" applyFill="1" borderId="1" applyBorder="1" xfId="0" applyProtection="1" applyAlignment="1">
      <alignment horizontal="left" vertical="center"/>
    </xf>
    <xf numFmtId="164" applyNumberFormat="1" fontId="0" applyFont="1" fillId="0" applyFill="1" borderId="1" applyBorder="1" xfId="0" applyProtection="1" applyAlignment="1">
      <alignment horizontal="center" vertical="center"/>
    </xf>
    <xf numFmtId="0" applyNumberFormat="1" fontId="0" applyFont="1" fillId="3" applyFill="1" borderId="1" applyBorder="1" xfId="0" applyProtection="1" applyAlignment="1">
      <alignment horizontal="center" vertical="center"/>
    </xf>
    <xf numFmtId="0" applyNumberFormat="1" fontId="0" applyFont="1" fillId="4" applyFill="1" borderId="1" applyBorder="1" xfId="0" applyProtection="1" applyAlignment="1">
      <alignment horizontal="center" vertical="center"/>
    </xf>
    <xf numFmtId="0" applyNumberFormat="1" fontId="0" applyFont="1" fillId="5" applyFill="1" borderId="1" applyBorder="1" xfId="0" applyProtection="1" applyAlignment="1">
      <alignment horizontal="center" vertical="center"/>
    </xf>
    <xf numFmtId="0" applyNumberFormat="1" fontId="0" applyFont="1" fillId="6" applyFill="1" borderId="1" applyBorder="1" xfId="0" applyProtection="1" applyAlignment="1">
      <alignment horizontal="center" vertical="center"/>
    </xf>
    <xf numFmtId="0" applyNumberFormat="1" fontId="0" applyFont="1" fillId="7" applyFill="1" borderId="1" applyBorder="1" xfId="0" applyProtection="1" applyAlignment="1">
      <alignment horizontal="center" vertical="center"/>
    </xf>
    <xf numFmtId="0" applyNumberFormat="1" fontId="0" applyFont="1" fillId="8" applyFill="1" borderId="1" applyBorder="1" xfId="0" applyProtection="1" applyAlignment="1">
      <alignment horizontal="center" vertical="center"/>
    </xf>
    <xf numFmtId="0" applyNumberFormat="1" fontId="0" applyFont="1" fillId="9" applyFill="1" borderId="1" applyBorder="1" xfId="0" applyProtection="1" applyAlignment="1">
      <alignment horizontal="center" vertical="center"/>
    </xf>
    <xf numFmtId="0" applyNumberFormat="1" fontId="0" applyFont="1" fillId="10" applyFill="1" borderId="1" applyBorder="1" xfId="0" applyProtection="1" applyAlignment="1">
      <alignment horizontal="center" vertical="center"/>
    </xf>
    <xf numFmtId="0" applyNumberFormat="1" fontId="0" applyFont="1" fillId="11" applyFill="1" borderId="1" applyBorder="1" xfId="0" applyProtection="1" applyAlignment="1">
      <alignment horizontal="center" vertical="center"/>
    </xf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left"/>
    </xf>
    <xf numFmtId="0" applyNumberFormat="1" fontId="0" applyFont="1" fillId="0" applyFill="1" borderId="1" applyBorder="1" xfId="0" applyProtection="1"/>
    <xf numFmtId="0" applyNumberFormat="1" fontId="0" applyFont="1" fillId="0" applyFill="1" borderId="1" applyBorder="1" xfId="0" applyProtection="1"/>
    <xf numFmtId="0" applyNumberFormat="1" fontId="0" applyFont="1" fillId="0" applyFill="1" borderId="1" applyBorder="1" xfId="0" applyProtection="1" applyAlignment="1">
      <alignment horizontal="left"/>
    </xf>
    <xf numFmtId="0" applyNumberFormat="1" fontId="1" applyFont="1" fillId="0" applyFill="1" borderId="0" applyBorder="1" xfId="0" applyProtection="1"/>
    <xf numFmtId="164" applyNumberFormat="1" fontId="0" applyFont="1" fillId="0" applyFill="1" borderId="0" applyBorder="1" xfId="0" applyProtection="1"/>
    <xf numFmtId="0" applyNumberFormat="1" fontId="2" applyFont="1" fillId="0" applyFill="1" borderId="0" applyBorder="1" xfId="0" applyProtection="1" applyAlignment="1">
      <alignment vertical="center"/>
    </xf>
    <xf numFmtId="0" applyNumberFormat="1" fontId="2" applyFont="1" fillId="0" applyFill="1" borderId="0" applyBorder="1" xfId="0" applyProtection="1" applyAlignment="1">
      <alignment vertical="center"/>
    </xf>
    <xf numFmtId="14" applyNumberFormat="1" fontId="2" applyFont="1" fillId="0" applyFill="1" borderId="0" applyBorder="1" xfId="0" applyProtection="1" applyAlignment="1">
      <alignment horizontal="left" vertical="center"/>
    </xf>
    <xf numFmtId="0" applyNumberFormat="1" fontId="2" applyFont="1" fillId="0" applyFill="1" borderId="0" applyBorder="1" xfId="0" applyProtection="1" applyAlignment="1">
      <alignment horizontal="left" vertical="center"/>
    </xf>
    <xf numFmtId="0" applyNumberFormat="1" fontId="2" applyFont="1" fillId="0" applyFill="1" borderId="1" applyBorder="1" xfId="0" applyProtection="1" applyAlignment="1">
      <alignment vertical="center"/>
    </xf>
    <xf numFmtId="0" applyNumberFormat="1" fontId="2" applyFont="1" fillId="0" applyFill="1" borderId="1" applyBorder="1" xfId="0" applyProtection="1" applyAlignment="1">
      <alignment vertical="center"/>
    </xf>
    <xf numFmtId="164" applyNumberFormat="1" fontId="0" applyFont="1" fillId="0" applyFill="1" borderId="1" applyBorder="1" xfId="0" applyProtection="1"/>
    <xf numFmtId="164" applyNumberFormat="1" fontId="3" applyFont="1" fillId="0" applyFill="1" borderId="1" applyBorder="1" xfId="0" applyProtection="1" applyAlignment="1">
      <alignment horizontal="center" vertical="center"/>
    </xf>
    <xf numFmtId="0" applyNumberFormat="1" fontId="0" applyFont="1" fillId="0" applyFill="1" borderId="2" applyBorder="1" xfId="0" applyProtection="1"/>
    <xf numFmtId="0" applyNumberFormat="1" fontId="2" applyFont="1" fillId="0" applyFill="1" borderId="2" applyBorder="1" xfId="0" applyProtection="1" applyAlignment="1">
      <alignment vertical="center"/>
    </xf>
    <xf numFmtId="14" applyNumberFormat="1" fontId="2" applyFont="1" fillId="0" applyFill="1" borderId="2" applyBorder="1" xfId="0" applyProtection="1" applyAlignment="1">
      <alignment horizontal="left" vertical="center"/>
    </xf>
    <xf numFmtId="0" applyNumberFormat="1" fontId="2" applyFont="1" fillId="0" applyFill="1" borderId="2" applyBorder="1" xfId="0" applyProtection="1" applyAlignment="1">
      <alignment horizontal="left" vertical="center"/>
    </xf>
    <xf numFmtId="20" applyNumberFormat="1" fontId="0" applyFont="1" fillId="0" applyFill="1" borderId="1" applyBorder="1" xfId="0" applyProtection="1" applyAlignment="1">
      <alignment horizontal="center" vertical="center"/>
    </xf>
    <xf numFmtId="0" applyNumberFormat="1" fontId="0" applyFont="1" fillId="12" applyFill="1" borderId="1" applyBorder="1" xfId="0" applyProtection="1" applyAlignment="1">
      <alignment horizontal="center" vertical="center"/>
    </xf>
    <xf numFmtId="164" applyNumberFormat="1" fontId="0" applyFont="1" fillId="6" applyFill="1" borderId="1" applyBorder="1" xfId="0" applyProtection="1"/>
    <xf numFmtId="0" applyNumberFormat="1" fontId="0" applyFont="1" fillId="6" applyFill="1" borderId="1" applyBorder="1" xfId="0" applyProtection="1"/>
    <xf numFmtId="164" applyNumberFormat="1" fontId="0" applyFont="1" fillId="12" applyFill="1" borderId="1" applyBorder="1" xfId="0" applyProtection="1"/>
    <xf numFmtId="0" applyNumberFormat="1" fontId="0" applyFont="1" fillId="12" applyFill="1" borderId="1" applyBorder="1" xfId="0" applyProtection="1"/>
    <xf numFmtId="164" applyNumberFormat="1" fontId="0" applyFont="1" fillId="6" applyFill="1" borderId="1" applyBorder="1" xfId="0" applyProtection="1" applyAlignment="1">
      <alignment horizontal="center" vertical="center"/>
    </xf>
    <xf numFmtId="164" applyNumberFormat="1" fontId="0" applyFont="1" fillId="12" applyFill="1" borderId="1" applyBorder="1" xfId="0" applyProtection="1" applyAlignment="1">
      <alignment horizontal="center" vertical="center"/>
    </xf>
    <xf numFmtId="0" applyNumberFormat="1" fontId="0" applyFont="1" fillId="13" applyFill="1" borderId="0" applyBorder="1" xfId="0" applyProtection="1"/>
    <xf numFmtId="0" applyNumberFormat="1" fontId="4" applyFont="1" fillId="0" applyFill="1" borderId="0" applyBorder="1" xfId="0" applyProtection="1"/>
    <xf numFmtId="49" applyNumberFormat="1" fontId="7" applyFont="1" fillId="0" applyFill="1" borderId="1" applyBorder="1" xfId="0" applyProtection="1" applyAlignment="1">
      <alignment horizontal="center" vertical="center"/>
    </xf>
    <xf numFmtId="3" applyNumberFormat="1" fontId="7" applyFont="1" fillId="0" applyFill="1" borderId="1" applyBorder="1" xfId="0" applyProtection="1" applyAlignment="1">
      <alignment horizontal="center" vertical="center"/>
    </xf>
    <xf numFmtId="0" applyNumberFormat="1" fontId="7" applyFont="1" fillId="0" applyFill="1" borderId="1" applyBorder="1" xfId="0" applyProtection="1" applyAlignment="1">
      <alignment horizontal="center" vertical="center" wrapText="1"/>
    </xf>
    <xf numFmtId="164" applyNumberFormat="1" fontId="7" applyFont="1" fillId="0" applyFill="1" borderId="1" applyBorder="1" xfId="0" applyProtection="1" applyAlignment="1">
      <alignment horizontal="center" vertical="center"/>
    </xf>
    <xf numFmtId="0" applyNumberFormat="1" fontId="7" applyFont="1" fillId="0" applyFill="1" borderId="2" applyBorder="1" xfId="0" applyProtection="1" applyAlignment="1">
      <alignment horizontal="left" vertical="center" wrapText="1"/>
    </xf>
    <xf numFmtId="0" applyNumberFormat="1" fontId="7" applyFont="1" fillId="0" applyFill="1" borderId="3" applyBorder="1" xfId="0" applyProtection="1" applyAlignment="1">
      <alignment horizontal="left" vertical="center" wrapText="1"/>
    </xf>
    <xf numFmtId="0" applyNumberFormat="1" fontId="8" applyFont="1" fillId="0" applyFill="1" borderId="1" applyBorder="1" xfId="0" applyProtection="1" applyAlignment="1">
      <alignment horizontal="center" vertical="center" wrapText="1"/>
    </xf>
    <xf numFmtId="3" applyNumberFormat="1" fontId="8" applyFont="1" fillId="0" applyFill="1" borderId="1" applyBorder="1" xfId="0" applyProtection="1" applyAlignment="1">
      <alignment horizontal="center" vertical="center"/>
    </xf>
    <xf numFmtId="49" applyNumberFormat="1" fontId="8" applyFont="1" fillId="0" applyFill="1" borderId="1" applyBorder="1" xfId="0" applyProtection="1" applyAlignment="1">
      <alignment horizontal="center" vertical="center"/>
    </xf>
    <xf numFmtId="0" applyNumberFormat="1" fontId="8" applyFont="1" fillId="0" applyFill="1" borderId="2" applyBorder="1" xfId="0" applyProtection="1" applyAlignment="1">
      <alignment horizontal="left" vertical="center" wrapText="1"/>
    </xf>
    <xf numFmtId="0" applyNumberFormat="1" fontId="8" applyFont="1" fillId="0" applyFill="1" borderId="3" applyBorder="1" xfId="0" applyProtection="1" applyAlignment="1">
      <alignment horizontal="left" vertical="center" wrapText="1"/>
    </xf>
    <xf numFmtId="3" applyNumberFormat="1" fontId="7" applyFont="1" fillId="2" applyFill="1" borderId="1" applyBorder="1" xfId="0" applyProtection="1" applyAlignment="1">
      <alignment horizontal="center" vertical="center"/>
    </xf>
    <xf numFmtId="49" applyNumberFormat="1" fontId="7" applyFont="1" fillId="2" applyFill="1" borderId="1" applyBorder="1" xfId="0" applyProtection="1" applyAlignment="1">
      <alignment horizontal="center" vertical="center"/>
    </xf>
    <xf numFmtId="0" applyNumberFormat="1" fontId="7" applyFont="1" fillId="2" applyFill="1" borderId="2" applyBorder="1" xfId="0" applyProtection="1" applyAlignment="1">
      <alignment horizontal="left" vertical="center" wrapText="1"/>
    </xf>
    <xf numFmtId="0" applyNumberFormat="1" fontId="7" applyFont="1" fillId="2" applyFill="1" borderId="3" applyBorder="1" xfId="0" applyProtection="1" applyAlignment="1">
      <alignment horizontal="left" vertical="center" wrapText="1"/>
    </xf>
    <xf numFmtId="0" applyNumberFormat="1" fontId="6" applyFont="1" fillId="2" applyFill="1" borderId="1" applyBorder="1" xfId="0" applyProtection="1" applyAlignment="1">
      <alignment horizontal="center" vertical="center" wrapText="1"/>
    </xf>
    <xf numFmtId="3" applyNumberFormat="1" fontId="8" applyFont="1" fillId="2" applyFill="1" borderId="1" applyBorder="1" xfId="0" applyProtection="1" applyAlignment="1">
      <alignment horizontal="center" vertical="center"/>
    </xf>
    <xf numFmtId="0" applyNumberFormat="1" fontId="5" applyFont="1" fillId="2" applyFill="1" borderId="1" applyBorder="1" xfId="0" applyProtection="1" applyAlignment="1">
      <alignment horizontal="right" vertical="center"/>
    </xf>
    <xf numFmtId="0" applyNumberFormat="1" fontId="0" applyFont="1" fillId="0" applyFill="1" borderId="0" applyBorder="1" xfId="0" applyProtection="1" applyAlignment="1">
      <alignment horizontal="left" indent="1"/>
    </xf>
    <xf numFmtId="0" applyNumberFormat="1" fontId="9" applyFont="1" fillId="0" applyFill="1" borderId="0" applyBorder="1" xfId="0" applyProtection="1"/>
    <xf numFmtId="49" applyNumberFormat="1" fontId="0" applyFont="1" fillId="0" applyFill="1" borderId="0" applyBorder="1" xfId="0" applyProtection="1"/>
    <xf numFmtId="3" applyNumberFormat="1" fontId="10" applyFont="1" fillId="14" applyFill="1" borderId="3" applyBorder="1" xfId="0" applyProtection="1" applyAlignment="1">
      <alignment horizontal="left" vertical="center"/>
    </xf>
    <xf numFmtId="0" applyNumberFormat="1" fontId="1" applyFont="1" fillId="0" applyFill="1" borderId="0" applyBorder="1" xfId="0" applyProtection="1" applyAlignment="1">
      <alignment horizontal="left" vertical="top" wrapText="1"/>
    </xf>
    <xf numFmtId="3" applyNumberFormat="1" fontId="10" applyFont="1" fillId="14" applyFill="1" borderId="3" applyBorder="1" xfId="0" applyProtection="1" applyAlignment="1">
      <alignment vertical="center"/>
    </xf>
    <xf numFmtId="0" applyNumberFormat="1" fontId="6" applyFont="1" fillId="2" applyFill="1" borderId="1" applyBorder="1" xfId="0" applyProtection="1" applyAlignment="1">
      <alignment horizontal="center" vertical="center" wrapText="1" textRotation="90"/>
    </xf>
    <xf numFmtId="0" applyNumberFormat="1" fontId="11" applyFont="1" fillId="0" applyFill="1" borderId="1" applyBorder="1" xfId="0" applyProtection="1" applyAlignment="1">
      <alignment horizontal="center" vertical="center" wrapText="1"/>
    </xf>
    <xf numFmtId="0" applyNumberFormat="1" fontId="11" applyFont="1" fillId="2" applyFill="1" borderId="1" applyBorder="1" xfId="0" applyProtection="1" applyAlignment="1">
      <alignment horizontal="center" vertical="center" wrapText="1"/>
    </xf>
    <xf numFmtId="49" applyNumberFormat="1" fontId="7" applyFont="1" fillId="0" applyFill="1" borderId="1" applyBorder="1" xfId="0" applyProtection="1" applyAlignment="1">
      <alignment horizontal="left" vertical="center"/>
    </xf>
    <xf numFmtId="3" applyNumberFormat="1" fontId="7" applyFont="1" fillId="0" applyFill="1" borderId="1" applyBorder="1" xfId="0" applyProtection="1" applyAlignment="1">
      <alignment horizontal="left" vertical="center"/>
    </xf>
    <xf numFmtId="0" applyNumberFormat="1" fontId="7" applyFont="1" fillId="2" applyFill="1" borderId="1" applyBorder="1" xfId="0" applyProtection="1" applyAlignment="1">
      <alignment horizontal="left" vertical="center" wrapText="1"/>
    </xf>
    <xf numFmtId="0" applyNumberFormat="1" fontId="7" applyFont="1" fillId="0" applyFill="1" borderId="1" applyBorder="1" xfId="0" applyProtection="1" applyAlignment="1">
      <alignment horizontal="left" vertical="center" wrapText="1"/>
    </xf>
    <xf numFmtId="0" applyNumberFormat="1" fontId="6" applyFont="1" fillId="2" applyFill="1" borderId="1" applyBorder="1" xfId="0" applyProtection="1" applyAlignment="1">
      <alignment horizontal="center" vertical="center" wrapText="1"/>
    </xf>
    <xf numFmtId="0" applyNumberFormat="1" fontId="7" applyFont="1" fillId="0" applyFill="1" borderId="1" applyBorder="1" xfId="0" applyProtection="1" applyAlignment="1">
      <alignment horizontal="left"/>
    </xf>
    <xf numFmtId="3" applyNumberFormat="1" fontId="10" applyFont="1" fillId="14" applyFill="1" borderId="2" applyBorder="1" xfId="0" applyProtection="1" applyAlignment="1">
      <alignment horizontal="center" vertical="center"/>
    </xf>
    <xf numFmtId="3" applyNumberFormat="1" fontId="10" applyFont="1" fillId="14" applyFill="1" borderId="4" applyBorder="1" xfId="0" applyProtection="1" applyAlignment="1">
      <alignment horizontal="center" vertical="center"/>
    </xf>
    <xf numFmtId="3" applyNumberFormat="1" fontId="7" applyFont="1" fillId="0" applyFill="1" borderId="2" applyBorder="1" xfId="0" applyProtection="1" applyAlignment="1">
      <alignment horizontal="center" vertical="center"/>
    </xf>
    <xf numFmtId="3" applyNumberFormat="1" fontId="7" applyFont="1" fillId="0" applyFill="1" borderId="4" applyBorder="1" xfId="0" applyProtection="1" applyAlignment="1">
      <alignment horizontal="center" vertical="center"/>
    </xf>
    <xf numFmtId="0" applyNumberFormat="1" fontId="1" applyFont="1" fillId="0" applyFill="1" borderId="0" applyBorder="1" xfId="0" applyProtection="1" applyAlignment="1">
      <alignment horizontal="left" vertical="top" wrapText="1"/>
    </xf>
    <xf numFmtId="3" applyNumberFormat="1" fontId="8" applyFont="1" fillId="2" applyFill="1" borderId="2" applyBorder="1" xfId="0" applyProtection="1" applyAlignment="1">
      <alignment horizontal="center" vertical="center"/>
    </xf>
    <xf numFmtId="3" applyNumberFormat="1" fontId="8" applyFont="1" fillId="2" applyFill="1" borderId="3" applyBorder="1" xfId="0" applyProtection="1" applyAlignment="1">
      <alignment horizontal="center" vertical="center"/>
    </xf>
    <xf numFmtId="0" applyNumberFormat="1" fontId="8" applyFont="1" fillId="0" applyFill="1" borderId="2" applyBorder="1" xfId="0" applyProtection="1" applyAlignment="1">
      <alignment horizontal="left" vertical="center" wrapText="1"/>
    </xf>
    <xf numFmtId="0" applyNumberFormat="1" fontId="8" applyFont="1" fillId="0" applyFill="1" borderId="3" applyBorder="1" xfId="0" applyProtection="1" applyAlignment="1">
      <alignment horizontal="left" vertical="center" wrapText="1"/>
    </xf>
    <xf numFmtId="0" applyNumberFormat="1" fontId="7" applyFont="1" fillId="0" applyFill="1" borderId="2" applyBorder="1" xfId="0" applyProtection="1" applyAlignment="1">
      <alignment horizontal="left" vertical="center" wrapText="1"/>
    </xf>
    <xf numFmtId="0" applyNumberFormat="1" fontId="7" applyFont="1" fillId="0" applyFill="1" borderId="3" applyBorder="1" xfId="0" applyProtection="1" applyAlignment="1">
      <alignment horizontal="left" vertical="center" wrapText="1"/>
    </xf>
    <xf numFmtId="3" applyNumberFormat="1" fontId="7" applyFont="1" fillId="0" applyFill="1" borderId="3" applyBorder="1" xfId="0" applyProtection="1" applyAlignment="1">
      <alignment horizontal="center" vertical="center"/>
    </xf>
    <xf numFmtId="3" applyNumberFormat="1" fontId="7" applyFont="1" fillId="0" applyFill="1" borderId="2" applyBorder="1" xfId="0" applyProtection="1" applyAlignment="1">
      <alignment horizontal="left" vertical="center"/>
    </xf>
    <xf numFmtId="3" applyNumberFormat="1" fontId="7" applyFont="1" fillId="0" applyFill="1" borderId="4" applyBorder="1" xfId="0" applyProtection="1" applyAlignment="1">
      <alignment horizontal="left" vertical="center"/>
    </xf>
    <xf numFmtId="3" applyNumberFormat="1" fontId="10" applyFont="1" fillId="14" applyFill="1" borderId="2" applyBorder="1" xfId="0" applyProtection="1" applyAlignment="1">
      <alignment horizontal="left" vertical="center"/>
    </xf>
    <xf numFmtId="3" applyNumberFormat="1" fontId="10" applyFont="1" fillId="14" applyFill="1" borderId="4" applyBorder="1" xfId="0" applyProtection="1" applyAlignment="1">
      <alignment horizontal="left" vertical="center"/>
    </xf>
    <xf numFmtId="0" applyNumberFormat="1" fontId="11" applyFont="1" fillId="0" applyFill="1" borderId="3" applyBorder="1" xfId="0" applyProtection="1" applyAlignment="1">
      <alignment horizontal="center" vertical="center" wrapText="1"/>
    </xf>
    <xf numFmtId="0" applyNumberFormat="1" fontId="11" applyFont="1" fillId="2" applyFill="1" borderId="3" applyBorder="1" xfId="0" applyProtection="1" applyAlignment="1">
      <alignment horizontal="center" vertical="center" wrapText="1"/>
    </xf>
    <xf numFmtId="0" applyNumberFormat="1" fontId="5" applyFont="1" fillId="2" applyFill="1" borderId="2" applyBorder="1" xfId="0" applyProtection="1" applyAlignment="1">
      <alignment horizontal="right" vertical="center"/>
    </xf>
    <xf numFmtId="0" applyNumberFormat="1" fontId="5" applyFont="1" fillId="2" applyFill="1" borderId="3" applyBorder="1" xfId="0" applyProtection="1" applyAlignment="1">
      <alignment horizontal="right" vertical="center"/>
    </xf>
    <xf numFmtId="0" applyNumberFormat="1" fontId="6" applyFont="1" fillId="2" applyFill="1" borderId="6" applyBorder="1" xfId="0" applyProtection="1" applyAlignment="1">
      <alignment horizontal="center" vertical="center" wrapText="1"/>
    </xf>
    <xf numFmtId="0" applyNumberFormat="1" fontId="6" applyFont="1" fillId="2" applyFill="1" borderId="7" applyBorder="1" xfId="0" applyProtection="1" applyAlignment="1">
      <alignment horizontal="center" vertical="center" wrapText="1"/>
    </xf>
    <xf numFmtId="0" applyNumberFormat="1" fontId="12" applyFont="1" fillId="0" applyFill="1" borderId="5" applyBorder="1" xfId="0" applyProtection="1" applyAlignment="1">
      <alignment horizontal="center" vertical="center" textRotation="90"/>
    </xf>
    <xf numFmtId="0" applyNumberFormat="1" fontId="13" applyFont="1" fillId="2" applyFill="1" borderId="1" applyBorder="1" xfId="0" applyProtection="1" applyAlignment="1">
      <alignment horizontal="center" vertical="center" wrapText="1"/>
    </xf>
    <xf numFmtId="3" applyNumberFormat="1" fontId="7" applyFont="1" fillId="0" applyFill="1" borderId="2" applyBorder="1" xfId="0" applyProtection="1" applyAlignment="1">
      <alignment vertical="center"/>
    </xf>
    <xf numFmtId="3" applyNumberFormat="1" fontId="7" applyFont="1" fillId="0" applyFill="1" borderId="4" applyBorder="1" xfId="0" applyProtection="1" applyAlignment="1">
      <alignment vertical="center"/>
    </xf>
    <xf numFmtId="3" applyNumberFormat="1" fontId="10" applyFont="1" fillId="14" applyFill="1" borderId="2" applyBorder="1" xfId="0" applyProtection="1" applyAlignment="1">
      <alignment vertical="center"/>
    </xf>
    <xf numFmtId="3" applyNumberFormat="1" fontId="10" applyFont="1" fillId="14" applyFill="1" borderId="4" applyBorder="1" xfId="0" applyProtection="1" applyAlignment="1">
      <alignment vertical="center"/>
    </xf>
    <xf numFmtId="3" applyNumberFormat="1" fontId="15" applyFont="1" fillId="2" applyFill="1" borderId="5" applyBorder="1" xfId="0" applyProtection="1" applyAlignment="1">
      <alignment horizontal="center" vertical="center"/>
    </xf>
    <xf numFmtId="0" applyNumberFormat="1" fontId="6" applyFont="1" fillId="2" applyFill="1" borderId="12" applyBorder="1" xfId="0" applyProtection="1" applyAlignment="1">
      <alignment horizontal="center" vertical="center" wrapText="1" textRotation="90"/>
    </xf>
    <xf numFmtId="0" applyNumberFormat="1" fontId="6" applyFont="1" fillId="2" applyFill="1" borderId="12" applyBorder="1" xfId="0" applyProtection="1" applyAlignment="1">
      <alignment horizontal="center" vertical="center" wrapText="1"/>
    </xf>
    <xf numFmtId="0" applyNumberFormat="1" fontId="6" applyFont="1" fillId="2" applyFill="1" borderId="2" applyBorder="1" xfId="0" applyProtection="1" applyAlignment="1">
      <alignment horizontal="center" vertical="center" wrapText="1"/>
    </xf>
    <xf numFmtId="0" applyNumberFormat="1" fontId="6" applyFont="1" fillId="2" applyFill="1" borderId="3" applyBorder="1" xfId="0" applyProtection="1" applyAlignment="1">
      <alignment horizontal="center" vertical="center" wrapText="1"/>
    </xf>
    <xf numFmtId="0" applyNumberFormat="1" fontId="17" applyFont="1" fillId="0" applyFill="1" borderId="1" applyBorder="1" xfId="0" applyProtection="1" applyAlignment="1">
      <alignment horizontal="left" vertical="center" wrapText="1"/>
    </xf>
    <xf numFmtId="0" applyNumberFormat="1" fontId="14" applyFont="1" fillId="0" applyFill="1" borderId="1" applyBorder="1" xfId="0" applyProtection="1" applyAlignment="1">
      <alignment horizontal="left" vertical="center" wrapText="1"/>
    </xf>
    <xf numFmtId="3" applyNumberFormat="1" fontId="17" applyFont="1" fillId="0" applyFill="1" borderId="1" applyBorder="1" xfId="0" applyProtection="1" applyAlignment="1">
      <alignment horizontal="left" vertical="center"/>
    </xf>
    <xf numFmtId="164" applyNumberFormat="1" fontId="17" applyFont="1" fillId="0" applyFill="1" borderId="1" applyBorder="1" xfId="0" applyProtection="1" applyAlignment="1">
      <alignment horizontal="left" vertical="center"/>
    </xf>
    <xf numFmtId="0" applyNumberFormat="1" fontId="18" applyFont="1" fillId="0" applyFill="1" borderId="0" applyBorder="1" xfId="0" applyProtection="1" applyAlignment="1">
      <alignment horizontal="left"/>
    </xf>
    <xf numFmtId="0" applyNumberFormat="1" fontId="16" applyFont="1" fillId="0" applyFill="1" borderId="9" applyBorder="1" xfId="0" applyProtection="1" applyAlignment="1">
      <alignment horizontal="center" vertical="center" textRotation="90"/>
    </xf>
    <xf numFmtId="0" applyNumberFormat="1" fontId="16" applyFont="1" fillId="0" applyFill="1" borderId="5" applyBorder="1" xfId="0" applyProtection="1" applyAlignment="1">
      <alignment horizontal="center" vertical="center" textRotation="90"/>
    </xf>
    <xf numFmtId="20" applyNumberFormat="1" fontId="14" applyFont="1" fillId="0" applyFill="1" borderId="1" applyBorder="1" xfId="0" applyProtection="1" applyAlignment="1">
      <alignment horizontal="left" vertical="center" wrapText="1"/>
    </xf>
    <xf numFmtId="0" applyNumberFormat="1" fontId="16" applyFont="1" fillId="0" applyFill="1" borderId="8" applyBorder="1" xfId="0" applyProtection="1" applyAlignment="1">
      <alignment horizontal="center" vertical="center" textRotation="90"/>
    </xf>
    <xf numFmtId="0" applyNumberFormat="1" fontId="16" applyFont="1" fillId="0" applyFill="1" borderId="10" applyBorder="1" xfId="0" applyProtection="1" applyAlignment="1">
      <alignment horizontal="center" vertical="center" textRotation="90"/>
    </xf>
    <xf numFmtId="0" applyNumberFormat="1" fontId="16" applyFont="1" fillId="2" applyFill="1" borderId="5" applyBorder="1" xfId="0" applyProtection="1" applyAlignment="1">
      <alignment horizontal="center" vertical="center" textRotation="90"/>
    </xf>
    <xf numFmtId="0" applyNumberFormat="1" fontId="14" applyFont="1" fillId="2" applyFill="1" borderId="1" applyBorder="1" xfId="0" applyProtection="1" applyAlignment="1">
      <alignment horizontal="left" vertical="center" wrapText="1"/>
    </xf>
    <xf numFmtId="20" applyNumberFormat="1" fontId="14" applyFont="1" fillId="2" applyFill="1" borderId="1" applyBorder="1" xfId="0" applyProtection="1" applyAlignment="1">
      <alignment horizontal="left" vertical="center" wrapText="1"/>
    </xf>
    <xf numFmtId="164" applyNumberFormat="1" fontId="7" applyFont="1" fillId="2" applyFill="1" borderId="1" applyBorder="1" xfId="0" applyProtection="1" applyAlignment="1">
      <alignment horizontal="center" vertical="center"/>
    </xf>
    <xf numFmtId="0" applyNumberFormat="1" fontId="17" applyFont="1" fillId="0" applyFill="1" borderId="2" applyBorder="1" xfId="0" applyProtection="1" applyAlignment="1">
      <alignment horizontal="center" vertical="center" wrapText="1"/>
    </xf>
    <xf numFmtId="0" applyNumberFormat="1" fontId="17" applyFont="1" fillId="0" applyFill="1" borderId="3" applyBorder="1" xfId="0" applyProtection="1" applyAlignment="1">
      <alignment horizontal="center" vertical="center" wrapText="1"/>
    </xf>
    <xf numFmtId="0" applyNumberFormat="1" fontId="7" applyFont="1" fillId="2" applyFill="1" borderId="2" applyBorder="1" xfId="0" applyProtection="1" applyAlignment="1">
      <alignment horizontal="center" vertical="center" wrapText="1"/>
    </xf>
    <xf numFmtId="0" applyNumberFormat="1" fontId="7" applyFont="1" fillId="2" applyFill="1" borderId="3" applyBorder="1" xfId="0" applyProtection="1" applyAlignment="1">
      <alignment horizontal="center" vertical="center" wrapText="1"/>
    </xf>
    <xf numFmtId="0" applyNumberFormat="1" fontId="5" applyFont="1" fillId="2" applyFill="1" borderId="4" applyBorder="1" xfId="0" applyProtection="1" applyAlignment="1">
      <alignment horizontal="right" vertical="center"/>
    </xf>
    <xf numFmtId="0" applyNumberFormat="1" fontId="6" applyFont="1" fillId="2" applyFill="1" borderId="13" applyBorder="1" xfId="0" applyProtection="1" applyAlignment="1">
      <alignment horizontal="center" vertical="center" wrapText="1"/>
    </xf>
    <xf numFmtId="0" applyNumberFormat="1" fontId="6" applyFont="1" fillId="2" applyFill="1" borderId="4" applyBorder="1" xfId="0" applyProtection="1" applyAlignment="1">
      <alignment horizontal="center" vertical="center" wrapText="1"/>
    </xf>
    <xf numFmtId="0" applyNumberFormat="1" fontId="6" applyFont="1" fillId="2" applyFill="1" borderId="3" applyBorder="1" xfId="0" applyProtection="1" applyAlignment="1">
      <alignment horizontal="center" vertical="center" wrapText="1" textRotation="90"/>
    </xf>
    <xf numFmtId="0" applyNumberFormat="1" fontId="5" applyFont="1" fillId="2" applyFill="1" borderId="11" applyBorder="1" xfId="0" applyProtection="1" applyAlignment="1">
      <alignment horizontal="right" vertical="center"/>
    </xf>
    <xf numFmtId="0" applyNumberFormat="1" fontId="14" applyFont="1" fillId="0" applyFill="1" borderId="12" applyBorder="1" xfId="0" applyProtection="1" applyAlignment="1">
      <alignment horizontal="left" vertical="center" wrapText="1"/>
    </xf>
    <xf numFmtId="0" applyNumberFormat="1" fontId="6" applyFont="1" fillId="2" applyFill="1" borderId="5" applyBorder="1" xfId="0" applyProtection="1" applyAlignment="1">
      <alignment horizontal="center" vertical="center" wrapText="1" textRotation="90"/>
    </xf>
    <xf numFmtId="0" applyNumberFormat="1" fontId="6" applyFont="1" fillId="2" applyFill="1" borderId="5" applyBorder="1" xfId="0" applyProtection="1" applyAlignment="1">
      <alignment horizontal="center" vertical="center" wrapText="1"/>
    </xf>
    <xf numFmtId="0" applyNumberFormat="1" fontId="6" applyFont="1" fillId="2" applyFill="1" borderId="14" applyBorder="1" xfId="0" applyProtection="1" applyAlignment="1">
      <alignment horizontal="center" vertical="center" wrapText="1" textRotation="90"/>
    </xf>
    <xf numFmtId="0" applyNumberFormat="1" fontId="6" applyFont="1" fillId="2" applyFill="1" borderId="15" applyBorder="1" xfId="0" applyProtection="1" applyAlignment="1">
      <alignment horizontal="center" vertical="center" wrapText="1" textRotation="90"/>
    </xf>
    <xf numFmtId="0" applyNumberFormat="1" fontId="6" applyFont="1" fillId="2" applyFill="1" borderId="12" applyBorder="1" xfId="0" applyProtection="1" applyAlignment="1">
      <alignment horizontal="center" vertical="center" wrapText="1" textRotation="90"/>
    </xf>
    <xf numFmtId="0" applyNumberFormat="1" fontId="6" applyFont="1" fillId="2" applyFill="1" borderId="14" applyBorder="1" xfId="0" applyProtection="1" applyAlignment="1">
      <alignment horizontal="center" vertical="center" wrapText="1"/>
    </xf>
    <xf numFmtId="0" applyNumberFormat="1" fontId="6" applyFont="1" fillId="2" applyFill="1" borderId="12" applyBorder="1" xfId="0" applyProtection="1" applyAlignment="1">
      <alignment horizontal="center" vertical="center" wrapText="1"/>
    </xf>
    <xf numFmtId="0" applyNumberFormat="1" fontId="6" applyFont="1" fillId="2" applyFill="1" borderId="16" applyBorder="1" xfId="0" applyProtection="1" applyAlignment="1">
      <alignment horizontal="center" vertical="center" wrapText="1"/>
    </xf>
    <xf numFmtId="0" applyNumberFormat="1" fontId="0" applyFont="1" fillId="2" applyFill="1" borderId="13" applyBorder="1" xfId="0" applyProtection="1" applyAlignment="1">
      <alignment horizontal="center"/>
    </xf>
    <xf numFmtId="0" applyNumberFormat="1" fontId="8" applyFont="1" fillId="2" applyFill="1" borderId="1" applyBorder="1" xfId="0" applyProtection="1" applyAlignment="1">
      <alignment horizontal="center" vertical="center" wrapText="1"/>
    </xf>
    <xf numFmtId="0" applyNumberFormat="1" fontId="16" applyFont="1" fillId="2" applyFill="1" borderId="0" applyBorder="1" xfId="0" applyProtection="1" applyAlignment="1">
      <alignment horizontal="center" vertical="center" textRotation="90"/>
    </xf>
    <xf numFmtId="49" applyNumberFormat="1" fontId="8" applyFont="1" fillId="2" applyFill="1" borderId="1" applyBorder="1" xfId="0" applyProtection="1" applyAlignment="1">
      <alignment horizontal="center" vertical="center"/>
    </xf>
    <xf numFmtId="0" applyNumberFormat="1" fontId="8" applyFont="1" fillId="2" applyFill="1" borderId="2" applyBorder="1" xfId="0" applyProtection="1" applyAlignment="1">
      <alignment horizontal="left" vertical="center" wrapText="1"/>
    </xf>
    <xf numFmtId="0" applyNumberFormat="1" fontId="8" applyFont="1" fillId="2" applyFill="1" borderId="3" applyBorder="1" xfId="0" applyProtection="1" applyAlignment="1">
      <alignment horizontal="left" vertical="center" wrapText="1"/>
    </xf>
    <xf numFmtId="0" applyNumberFormat="1" fontId="5" applyFont="1" fillId="2" applyFill="1" borderId="6" applyBorder="1" xfId="0" applyProtection="1" applyAlignment="1">
      <alignment horizontal="right" vertical="center"/>
    </xf>
    <xf numFmtId="0" applyNumberFormat="1" fontId="5" applyFont="1" fillId="2" applyFill="1" borderId="7" applyBorder="1" xfId="0" applyProtection="1" applyAlignment="1">
      <alignment horizontal="right" vertical="center"/>
    </xf>
  </cellXfs>
  <cellStyles count="1">
    <cellStyle name="Обычный" xfId="0" builtinId="0"/>
  </cellStyles>
  <dxfs count="147"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font>
        <color theme="1" tint="0.34998626667073579"/>
      </font>
    </dxf>
    <dxf>
      <font>
        <color theme="1" tint="0.34998626667073579"/>
      </font>
    </dxf>
    <dxf>
      <font>
        <color theme="1" tint="0.34998626667073579"/>
      </font>
    </dxf>
    <dxf>
      <font>
        <color theme="1" tint="0.34998626667073579"/>
      </font>
    </dxf>
    <dxf>
      <border>
        <left style="thin">
          <color theme="1" tint="0.499984740745262"/>
        </left>
        <top style="thin">
          <color theme="1" tint="0.499984740745262"/>
        </top>
        <bottom style="thin">
          <color theme="1" tint="0.499984740745262"/>
        </bottom>
        <vertical style="thin">
          <color theme="1" tint="0.499984740745262"/>
        </vertical>
        <horizontal style="thin">
          <color theme="1" tint="0.499984740745262"/>
        </horizontal>
      </border>
    </dxf>
    <dxf>
      <border>
        <left style="thin">
          <color theme="1" tint="0.499984740745262"/>
        </left>
        <top style="thin">
          <color theme="1" tint="0.499984740745262"/>
        </top>
        <bottom style="thin">
          <color theme="1" tint="0.499984740745262"/>
        </bottom>
        <vertical style="thin">
          <color theme="1" tint="0.499984740745262"/>
        </vertical>
        <horizontal style="thin">
          <color theme="1" tint="0.499984740745262"/>
        </horizontal>
      </border>
    </dxf>
    <dxf>
      <border>
        <left style="thin">
          <color theme="1" tint="0.499984740745262"/>
        </left>
        <top style="thin">
          <color theme="1" tint="0.499984740745262"/>
        </top>
        <bottom style="thin">
          <color theme="1" tint="0.499984740745262"/>
        </bottom>
        <vertical style="thin">
          <color theme="1" tint="0.499984740745262"/>
        </vertical>
        <horizontal style="thin">
          <color theme="1" tint="0.499984740745262"/>
        </horizontal>
      </border>
    </dxf>
    <dxf>
      <border>
        <left style="thin">
          <color theme="1" tint="0.499984740745262"/>
        </left>
        <top style="thin">
          <color theme="1" tint="0.499984740745262"/>
        </top>
        <bottom style="thin">
          <color theme="1" tint="0.499984740745262"/>
        </bottom>
        <vertical style="thin">
          <color theme="1" tint="0.499984740745262"/>
        </vertical>
        <horizontal style="thin">
          <color theme="1" tint="0.499984740745262"/>
        </horizontal>
      </border>
    </dxf>
    <dxf>
      <border>
        <left style="thin">
          <color theme="1" tint="0.499984740745262"/>
        </left>
        <top style="thin">
          <color theme="1" tint="0.499984740745262"/>
        </top>
        <bottom style="thin">
          <color theme="1" tint="0.499984740745262"/>
        </bottom>
        <vertical style="thin">
          <color theme="1" tint="0.499984740745262"/>
        </vertical>
        <horizontal style="thin">
          <color theme="1" tint="0.499984740745262"/>
        </horizontal>
      </border>
    </dxf>
    <dxf>
      <border>
        <left style="thin">
          <color theme="1" tint="0.499984740745262"/>
        </left>
        <top style="thin">
          <color theme="1" tint="0.499984740745262"/>
        </top>
        <bottom style="thin">
          <color theme="1" tint="0.499984740745262"/>
        </bottom>
        <vertical style="thin">
          <color theme="1" tint="0.499984740745262"/>
        </vertical>
        <horizontal style="thin">
          <color theme="1" tint="0.499984740745262"/>
        </horizontal>
      </border>
    </dxf>
    <dxf>
      <border>
        <left style="thin">
          <color theme="1" tint="0.499984740745262"/>
        </left>
        <top style="thin">
          <color theme="1" tint="0.499984740745262"/>
        </top>
        <bottom style="thin">
          <color theme="1" tint="0.499984740745262"/>
        </bottom>
        <vertical style="thin">
          <color theme="1" tint="0.499984740745262"/>
        </vertical>
        <horizontal style="thin">
          <color theme="1" tint="0.499984740745262"/>
        </horizontal>
      </border>
    </dxf>
    <dxf>
      <border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 style="thin">
          <color theme="1" tint="0.499984740745262"/>
        </vertical>
        <horizontal style="thin">
          <color theme="1" tint="0.499984740745262"/>
        </horizontal>
      </border>
    </dxf>
    <dxf>
      <border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 style="thin">
          <color theme="1" tint="0.499984740745262"/>
        </vertical>
        <horizontal style="thin">
          <color theme="1" tint="0.499984740745262"/>
        </horizontal>
      </border>
    </dxf>
    <dxf>
      <border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 style="thin">
          <color theme="1" tint="0.499984740745262"/>
        </vertical>
        <horizontal style="thin">
          <color theme="1" tint="0.499984740745262"/>
        </horizontal>
      </border>
    </dxf>
    <dxf>
      <border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 style="thin">
          <color theme="1" tint="0.499984740745262"/>
        </vertical>
        <horizontal style="thin">
          <color theme="1" tint="0.499984740745262"/>
        </horizontal>
      </border>
    </dxf>
    <dxf>
      <border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 style="thin">
          <color theme="1" tint="0.499984740745262"/>
        </vertical>
        <horizontal style="thin">
          <color theme="1" tint="0.499984740745262"/>
        </horizontal>
      </border>
    </dxf>
    <dxf>
      <border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 style="thin">
          <color theme="1" tint="0.499984740745262"/>
        </vertical>
        <horizontal style="thin">
          <color theme="1" tint="0.499984740745262"/>
        </horizontal>
      </border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font>
        <color theme="1" tint="0.34998626667073579"/>
      </font>
    </dxf>
    <dxf>
      <font>
        <color theme="1" tint="0.34998626667073579"/>
      </font>
    </dxf>
    <dxf>
      <font>
        <color theme="1" tint="0.34998626667073579"/>
      </font>
    </dxf>
    <dxf>
      <font>
        <color theme="1" tint="0.34998626667073579"/>
      </font>
    </dxf>
    <dxf>
      <font>
        <color theme="1" tint="0.34998626667073579"/>
      </font>
    </dxf>
    <dxf>
      <font>
        <color theme="1" tint="0.34998626667073579"/>
      </font>
    </dxf>
    <dxf>
      <font>
        <color theme="1" tint="0.34998626667073579"/>
      </font>
    </dxf>
    <dxf>
      <alignment horizontal="center"/>
    </dxf>
    <dxf>
      <alignment horizontal="center"/>
    </dxf>
    <dxf>
      <alignment vertical="center"/>
    </dxf>
    <dxf>
      <alignment vertical="center"/>
    </dxf>
    <dxf>
      <border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 style="thin">
          <color theme="1" tint="0.499984740745262"/>
        </vertical>
        <horizontal style="thin">
          <color theme="1" tint="0.499984740745262"/>
        </horizontal>
      </border>
    </dxf>
    <dxf>
      <border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 style="thin">
          <color theme="1" tint="0.499984740745262"/>
        </vertical>
        <horizontal style="thin">
          <color theme="1" tint="0.499984740745262"/>
        </horizontal>
      </border>
    </dxf>
    <dxf>
      <border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 style="thin">
          <color theme="1" tint="0.499984740745262"/>
        </vertical>
        <horizontal style="thin">
          <color theme="1" tint="0.499984740745262"/>
        </horizontal>
      </border>
    </dxf>
    <dxf>
      <border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 style="thin">
          <color theme="1" tint="0.499984740745262"/>
        </vertical>
        <horizontal style="thin">
          <color theme="1" tint="0.499984740745262"/>
        </horizontal>
      </border>
    </dxf>
    <dxf>
      <border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 style="thin">
          <color theme="1" tint="0.499984740745262"/>
        </vertical>
        <horizontal style="thin">
          <color theme="1" tint="0.499984740745262"/>
        </horizontal>
      </border>
    </dxf>
    <dxf>
      <border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 style="thin">
          <color theme="1" tint="0.499984740745262"/>
        </vertical>
        <horizontal style="thin">
          <color theme="1" tint="0.499984740745262"/>
        </horizontal>
      </border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ill>
        <patternFill patternType="solid">
          <bgColor theme="9" tint="0.59999389629810485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5" tint="0.79998168889431442"/>
        </patternFill>
      </fill>
    </dxf>
    <dxf>
      <numFmt numFmtId="164" formatCode="h:mm;@"/>
    </dxf>
    <dxf>
      <numFmt numFmtId="164" formatCode="h:mm;@"/>
    </dxf>
    <dxf>
      <numFmt numFmtId="164" formatCode="h:mm;@"/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5" tint="0.79998168889431442"/>
        </patternFill>
      </fill>
    </dxf>
    <dxf>
      <numFmt numFmtId="164" formatCode="h:mm;@"/>
    </dxf>
    <dxf>
      <numFmt numFmtId="164" formatCode="h:mm;@"/>
    </dxf>
    <dxf>
      <numFmt numFmtId="164" formatCode="h:mm;@"/>
    </dxf>
    <dxf>
      <numFmt numFmtId="164" formatCode="h:mm;@"/>
    </dxf>
    <dxf>
      <numFmt numFmtId="164" formatCode="h:mm;@"/>
    </dxf>
    <dxf>
      <numFmt numFmtId="164" formatCode="h:mm;@"/>
    </dxf>
    <dxf>
      <numFmt numFmtId="164" formatCode="h:mm;@"/>
    </dxf>
    <dxf>
      <numFmt numFmtId="164" formatCode="h:mm;@"/>
    </dxf>
    <dxf>
      <numFmt numFmtId="164" formatCode="h:mm;@"/>
    </dxf>
    <dxf>
      <numFmt numFmtId="164" formatCode="h:mm;@"/>
    </dxf>
    <dxf>
      <numFmt numFmtId="164" formatCode="h:mm;@"/>
    </dxf>
    <dxf>
      <numFmt numFmtId="164" formatCode="h:mm;@"/>
    </dxf>
    <dxf>
      <border>
        <left style="thin">
          <color theme="1" tint="0.499984740745262"/>
        </left>
        <top style="thin">
          <color theme="1" tint="0.499984740745262"/>
        </top>
        <bottom style="thin">
          <color theme="1" tint="0.499984740745262"/>
        </bottom>
        <vertical style="thin">
          <color theme="1" tint="0.499984740745262"/>
        </vertical>
        <horizontal style="thin">
          <color theme="1" tint="0.499984740745262"/>
        </horizontal>
      </border>
    </dxf>
    <dxf>
      <border>
        <left style="thin">
          <color theme="1" tint="0.499984740745262"/>
        </left>
        <top style="thin">
          <color theme="1" tint="0.499984740745262"/>
        </top>
        <bottom style="thin">
          <color theme="1" tint="0.499984740745262"/>
        </bottom>
        <vertical style="thin">
          <color theme="1" tint="0.499984740745262"/>
        </vertical>
        <horizontal style="thin">
          <color theme="1" tint="0.499984740745262"/>
        </horizontal>
      </border>
    </dxf>
    <dxf>
      <border>
        <left style="thin">
          <color theme="1" tint="0.499984740745262"/>
        </left>
        <top style="thin">
          <color theme="1" tint="0.499984740745262"/>
        </top>
        <bottom style="thin">
          <color theme="1" tint="0.499984740745262"/>
        </bottom>
        <vertical style="thin">
          <color theme="1" tint="0.499984740745262"/>
        </vertical>
        <horizontal style="thin">
          <color theme="1" tint="0.499984740745262"/>
        </horizontal>
      </border>
    </dxf>
    <dxf>
      <border>
        <left style="thin">
          <color theme="1" tint="0.499984740745262"/>
        </left>
        <top style="thin">
          <color theme="1" tint="0.499984740745262"/>
        </top>
        <bottom style="thin">
          <color theme="1" tint="0.499984740745262"/>
        </bottom>
        <vertical style="thin">
          <color theme="1" tint="0.499984740745262"/>
        </vertical>
        <horizontal style="thin">
          <color theme="1" tint="0.499984740745262"/>
        </horizontal>
      </border>
    </dxf>
    <dxf>
      <border>
        <left style="thin">
          <color theme="1" tint="0.499984740745262"/>
        </left>
        <top style="thin">
          <color theme="1" tint="0.499984740745262"/>
        </top>
        <bottom style="thin">
          <color theme="1" tint="0.499984740745262"/>
        </bottom>
        <vertical style="thin">
          <color theme="1" tint="0.499984740745262"/>
        </vertical>
        <horizontal style="thin">
          <color theme="1" tint="0.499984740745262"/>
        </horizontal>
      </border>
    </dxf>
    <dxf>
      <border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vertical style="thin">
          <color theme="1" tint="0.499984740745262"/>
        </vertical>
      </border>
    </dxf>
    <dxf>
      <border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vertical style="thin">
          <color theme="1" tint="0.499984740745262"/>
        </vertical>
      </border>
    </dxf>
    <dxf>
      <alignment horizontal="center"/>
    </dxf>
    <dxf>
      <alignment horizontal="center"/>
    </dxf>
    <dxf>
      <alignment vertical="center"/>
    </dxf>
    <dxf>
      <alignment vertical="center"/>
    </dxf>
    <dxf>
      <border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 style="thin">
          <color theme="1" tint="0.499984740745262"/>
        </vertical>
        <horizontal style="thin">
          <color theme="1" tint="0.499984740745262"/>
        </horizontal>
      </border>
    </dxf>
    <dxf>
      <border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 style="thin">
          <color theme="1" tint="0.499984740745262"/>
        </vertical>
        <horizontal style="thin">
          <color theme="1" tint="0.499984740745262"/>
        </horizontal>
      </border>
    </dxf>
    <dxf>
      <alignment horizontal="center"/>
    </dxf>
    <dxf>
      <alignment vertical="center"/>
    </dxf>
    <dxf>
      <font>
        <color theme="1"/>
      </font>
    </dxf>
    <dxf>
      <font>
        <color theme="0" tint="-0.14999847407452621"/>
      </font>
    </dxf>
    <dxf>
      <border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 style="thin">
          <color theme="1" tint="0.499984740745262"/>
        </vertical>
        <horizontal style="thin">
          <color theme="1" tint="0.499984740745262"/>
        </horizontal>
      </border>
    </dxf>
    <dxf>
      <border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 style="thin">
          <color theme="1" tint="0.499984740745262"/>
        </vertical>
        <horizontal style="thin">
          <color theme="1" tint="0.499984740745262"/>
        </horizontal>
      </border>
    </dxf>
    <dxf>
      <border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 style="thin">
          <color theme="1" tint="0.499984740745262"/>
        </vertical>
        <horizontal style="thin">
          <color theme="1" tint="0.499984740745262"/>
        </horizontal>
      </border>
    </dxf>
    <dxf>
      <border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 style="thin">
          <color theme="1" tint="0.499984740745262"/>
        </vertical>
        <horizontal style="thin">
          <color theme="1" tint="0.499984740745262"/>
        </horizontal>
      </border>
    </dxf>
    <dxf>
      <border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 style="thin">
          <color theme="1" tint="0.499984740745262"/>
        </vertical>
        <horizontal style="thin">
          <color theme="1" tint="0.499984740745262"/>
        </horizontal>
      </border>
    </dxf>
    <dxf>
      <border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 style="thin">
          <color theme="1" tint="0.499984740745262"/>
        </vertical>
        <horizontal style="thin">
          <color theme="1" tint="0.499984740745262"/>
        </horizontal>
      </border>
    </dxf>
    <dxf>
      <numFmt numFmtId="164" formatCode="h:mm;@"/>
    </dxf>
  </dxfs>
  <tableStyles count="0" defaultTableStyle="TableStyleMedium2" defaultPivotStyle="PivotStyleLight16"/>
  <colors>
    <mruColors>
      <color rgb="FF66FF66"/>
      <color rgb="FFFF99FF"/>
      <color rgb="FFFF9999"/>
      <color rgb="FFCCFFCC"/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3.xml"/></Relationships>
</file>

<file path=xl/charts/_rels/chart1.xml.rels><?xml version="1.0" encoding="UTF-8" standalone="yes"?>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[Пример ведения ПА в электронном формате.xlsx]Отчет по ПА!Сводная таблица1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200"/>
              <a:t>Анализ причин отклонений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  <c:marker>
          <c:symbol val="none"/>
        </c:marker>
        <c:dLbl>
          <c:idx val="0"/>
          <c:spPr>
            <a:pattFill prst="pct75">
              <a:fgClr>
                <a:sysClr val="windowText" lastClr="000000">
                  <a:lumMod val="75000"/>
                  <a:lumOff val="25000"/>
                </a:sysClr>
              </a:fgClr>
              <a:bgClr>
                <a:sysClr val="windowText" lastClr="000000">
                  <a:lumMod val="65000"/>
                  <a:lumOff val="35000"/>
                </a:sysClr>
              </a:bgClr>
            </a:patt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1"/>
          <c:showSerName val="0"/>
          <c:showPercent val="1"/>
          <c:showBubbleSize val="0"/>
          <c:separator>
          </c:separator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  <c:dLbl>
          <c:idx val="0"/>
          <c:layout>
            <c:manualLayout>
              <c:x val="-0.21353482260183965"/>
              <c:y val="-2.9872910623014323E-2"/>
            </c:manualLayout>
          </c:layout>
          <c:spPr>
            <a:pattFill prst="pct75">
              <a:fgClr>
                <a:sysClr val="windowText" lastClr="000000">
                  <a:lumMod val="75000"/>
                  <a:lumOff val="25000"/>
                </a:sysClr>
              </a:fgClr>
              <a:bgClr>
                <a:sysClr val="windowText" lastClr="000000">
                  <a:lumMod val="65000"/>
                  <a:lumOff val="35000"/>
                </a:sysClr>
              </a:bgClr>
            </a:patt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noAutofit/>
            </a:bodyPr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1"/>
          <c:showSerName val="0"/>
          <c:showPercent val="1"/>
          <c:showBubbleSize val="0"/>
          <c:separator>
          </c:separator>
          <c:extLst>
            <c:ext xmlns:c15="http://schemas.microsoft.com/office/drawing/2012/chart" uri="{CE6537A1-D6FC-4f65-9D91-7224C49458BB}">
              <c15:layout>
                <c:manualLayout>
                  <c:w val="0.2358629859178247"/>
                  <c:h val="0.16407894736842102"/>
                </c:manualLayout>
              </c15:layout>
            </c:ext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  <c:dLbl>
          <c:idx val="0"/>
          <c:layout>
            <c:manualLayout>
              <c:x val="-0.20477441962330273"/>
              <c:y val="3.7280701754385942E-2"/>
            </c:manualLayout>
          </c:layout>
          <c:spPr>
            <a:pattFill prst="pct75">
              <a:fgClr>
                <a:sysClr val="windowText" lastClr="000000">
                  <a:lumMod val="75000"/>
                  <a:lumOff val="25000"/>
                </a:sysClr>
              </a:fgClr>
              <a:bgClr>
                <a:sysClr val="windowText" lastClr="000000">
                  <a:lumMod val="65000"/>
                  <a:lumOff val="35000"/>
                </a:sysClr>
              </a:bgClr>
            </a:patt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noAutofit/>
            </a:bodyPr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1"/>
          <c:showSerName val="0"/>
          <c:showPercent val="1"/>
          <c:showBubbleSize val="0"/>
          <c:separator>
          </c:separator>
          <c:extLst>
            <c:ext xmlns:c15="http://schemas.microsoft.com/office/drawing/2012/chart" uri="{CE6537A1-D6FC-4f65-9D91-7224C49458BB}">
              <c15:layout>
                <c:manualLayout>
                  <c:w val="0.2336728851731904"/>
                  <c:h val="0.18600877192982451"/>
                </c:manualLayout>
              </c15:layout>
            </c:ext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  <c:dLbl>
          <c:idx val="0"/>
          <c:layout>
            <c:manualLayout>
              <c:x val="0.23105562855891371"/>
              <c:y val="-0.11403508771929827"/>
            </c:manualLayout>
          </c:layout>
          <c:spPr>
            <a:pattFill prst="pct75">
              <a:fgClr>
                <a:sysClr val="windowText" lastClr="000000">
                  <a:lumMod val="75000"/>
                  <a:lumOff val="25000"/>
                </a:sysClr>
              </a:fgClr>
              <a:bgClr>
                <a:sysClr val="windowText" lastClr="000000">
                  <a:lumMod val="65000"/>
                  <a:lumOff val="35000"/>
                </a:sysClr>
              </a:bgClr>
            </a:patt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noAutofit/>
            </a:bodyPr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1"/>
          <c:showSerName val="0"/>
          <c:showPercent val="1"/>
          <c:showBubbleSize val="0"/>
          <c:separator>
          </c:separator>
          <c:extLst>
            <c:ext xmlns:c15="http://schemas.microsoft.com/office/drawing/2012/chart" uri="{CE6537A1-D6FC-4f65-9D91-7224C49458BB}">
              <c15:layout>
                <c:manualLayout>
                  <c:w val="0.26433429559806998"/>
                  <c:h val="0.16407894736842102"/>
                </c:manualLayout>
              </c15:layout>
            </c:ext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  <c:dLbl>
          <c:idx val="0"/>
          <c:layout>
            <c:manualLayout>
              <c:x val="0.26828734121769593"/>
              <c:y val="4.3861375880646499E-3"/>
            </c:manualLayout>
          </c:layout>
          <c:spPr>
            <a:pattFill prst="pct75">
              <a:fgClr>
                <a:sysClr val="windowText" lastClr="000000">
                  <a:lumMod val="75000"/>
                  <a:lumOff val="25000"/>
                </a:sysClr>
              </a:fgClr>
              <a:bgClr>
                <a:sysClr val="windowText" lastClr="000000">
                  <a:lumMod val="65000"/>
                  <a:lumOff val="35000"/>
                </a:sysClr>
              </a:bgClr>
            </a:patt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noAutofit/>
            </a:bodyPr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1"/>
          <c:showSerName val="0"/>
          <c:showPercent val="1"/>
          <c:showBubbleSize val="0"/>
          <c:separator>
          </c:separator>
          <c:extLst>
            <c:ext xmlns:c15="http://schemas.microsoft.com/office/drawing/2012/chart" uri="{CE6537A1-D6FC-4f65-9D91-7224C49458BB}">
              <c15:layout>
                <c:manualLayout>
                  <c:w val="0.25557389261953295"/>
                  <c:h val="0.16407894736842102"/>
                </c:manualLayout>
              </c15:layout>
            </c:ext>
          </c:extLst>
        </c:dLbl>
      </c:pivotFmt>
    </c:pivotFmts>
    <c:plotArea>
      <c:layout>
        <c:manualLayout>
          <c:layoutTarget val="inner"/>
          <c:xMode val="edge"/>
          <c:yMode val="edge"/>
          <c:x val="0.33170438123618251"/>
          <c:y val="0.2976775107058986"/>
          <c:w val="0.33529959543493332"/>
          <c:h val="0.67148155822627431"/>
        </c:manualLayout>
      </c:layout>
      <c:doughnutChart>
        <c:varyColors val="1"/>
        <c:ser>
          <c:idx val="0"/>
          <c:order val="0"/>
          <c:tx>
            <c:strRef>
              <c:f>'Отчет по ПА'!$B$13</c:f>
              <c:strCache>
                <c:ptCount val="1"/>
                <c:pt idx="0">
                  <c:v>Итог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EA4A-430B-A2FA-AE5312A0D4D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EA4A-430B-A2FA-AE5312A0D4D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A4A-430B-A2FA-AE5312A0D4D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EA4A-430B-A2FA-AE5312A0D4DF}"/>
              </c:ext>
            </c:extLst>
          </c:dPt>
          <c:dLbls>
            <c:dLbl>
              <c:idx val="0"/>
              <c:layout>
                <c:manualLayout>
                  <c:x val="0.23105562855891371"/>
                  <c:y val="-0.11403508771929827"/>
                </c:manualLayout>
              </c:layout>
              <c:spPr>
                <a:pattFill prst="pct75">
                  <a:fgClr>
                    <a:sysClr val="windowText" lastClr="000000">
                      <a:lumMod val="75000"/>
                      <a:lumOff val="25000"/>
                    </a:sysClr>
                  </a:fgClr>
                  <a:bgClr>
                    <a:sysClr val="windowText" lastClr="000000">
                      <a:lumMod val="65000"/>
                      <a:lumOff val="35000"/>
                    </a:sys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separator>
             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6433429559806998"/>
                      <c:h val="0.1640789473684210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EA4A-430B-A2FA-AE5312A0D4DF}"/>
                </c:ext>
              </c:extLst>
            </c:dLbl>
            <c:dLbl>
              <c:idx val="1"/>
              <c:layout>
                <c:manualLayout>
                  <c:x val="0.26828734121769593"/>
                  <c:y val="4.3861375880646499E-3"/>
                </c:manualLayout>
              </c:layout>
              <c:spPr>
                <a:pattFill prst="pct75">
                  <a:fgClr>
                    <a:sysClr val="windowText" lastClr="000000">
                      <a:lumMod val="75000"/>
                      <a:lumOff val="25000"/>
                    </a:sysClr>
                  </a:fgClr>
                  <a:bgClr>
                    <a:sysClr val="windowText" lastClr="000000">
                      <a:lumMod val="65000"/>
                      <a:lumOff val="35000"/>
                    </a:sys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separator>
             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5557389261953295"/>
                      <c:h val="0.1640789473684210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EA4A-430B-A2FA-AE5312A0D4DF}"/>
                </c:ext>
              </c:extLst>
            </c:dLbl>
            <c:dLbl>
              <c:idx val="2"/>
              <c:layout>
                <c:manualLayout>
                  <c:x val="-0.20477441962330273"/>
                  <c:y val="3.7280701754385942E-2"/>
                </c:manualLayout>
              </c:layout>
              <c:spPr>
                <a:pattFill prst="pct75">
                  <a:fgClr>
                    <a:sysClr val="windowText" lastClr="000000">
                      <a:lumMod val="75000"/>
                      <a:lumOff val="25000"/>
                    </a:sysClr>
                  </a:fgClr>
                  <a:bgClr>
                    <a:sysClr val="windowText" lastClr="000000">
                      <a:lumMod val="65000"/>
                      <a:lumOff val="35000"/>
                    </a:sys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separator>
             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336728851731904"/>
                      <c:h val="0.1860087719298245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EA4A-430B-A2FA-AE5312A0D4DF}"/>
                </c:ext>
              </c:extLst>
            </c:dLbl>
            <c:dLbl>
              <c:idx val="3"/>
              <c:layout>
                <c:manualLayout>
                  <c:x val="-0.21353482260183965"/>
                  <c:y val="-2.9872910623014323E-2"/>
                </c:manualLayout>
              </c:layout>
              <c:spPr>
                <a:pattFill prst="pct75">
                  <a:fgClr>
                    <a:sysClr val="windowText" lastClr="000000">
                      <a:lumMod val="75000"/>
                      <a:lumOff val="25000"/>
                    </a:sysClr>
                  </a:fgClr>
                  <a:bgClr>
                    <a:sysClr val="windowText" lastClr="000000">
                      <a:lumMod val="65000"/>
                      <a:lumOff val="35000"/>
                    </a:sys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separator>
             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358629859178247"/>
                      <c:h val="0.1640789473684210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EA4A-430B-A2FA-AE5312A0D4DF}"/>
                </c:ext>
              </c:extLst>
            </c:dLbl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            </c:separator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multiLvlStrRef>
              <c:f>'Отчет по ПА'!$A$14:$A$22</c:f>
              <c:multiLvlStrCache>
                <c:ptCount val="4"/>
                <c:lvl>
                  <c:pt idx="0">
                    <c:v>Причина №1</c:v>
                  </c:pt>
                  <c:pt idx="1">
                    <c:v>Причина №2</c:v>
                  </c:pt>
                  <c:pt idx="2">
                    <c:v>Причина №3</c:v>
                  </c:pt>
                  <c:pt idx="3">
                    <c:v>Причина №4</c:v>
                  </c:pt>
                </c:lvl>
                <c:lvl>
                  <c:pt idx="0">
                    <c:v>Группа 1</c:v>
                  </c:pt>
                  <c:pt idx="1">
                    <c:v>Группа 2</c:v>
                  </c:pt>
                  <c:pt idx="2">
                    <c:v>Группа 3</c:v>
                  </c:pt>
                  <c:pt idx="3">
                    <c:v>Группа 4</c:v>
                  </c:pt>
                </c:lvl>
              </c:multiLvlStrCache>
            </c:multiLvlStrRef>
          </c:cat>
          <c:val>
            <c:numRef>
              <c:f>'Отчет по ПА'!$B$14:$B$22</c:f>
              <c:numCache>
                <c:formatCode>General</c:formatCode>
                <c:ptCount val="4"/>
                <c:pt idx="0">
                  <c:v>-20</c:v>
                </c:pt>
                <c:pt idx="1">
                  <c:v>-10</c:v>
                </c:pt>
                <c:pt idx="2">
                  <c:v>-10</c:v>
                </c:pt>
                <c:pt idx="3">
                  <c:v>-15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4A-430B-A2FA-AE5312A0D4D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[Пример ведения ПА в электронном формате.xlsx]Отчет номенклатурный!Сводная таблица34</c:name>
    <c:fmtId val="0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ivotFmts>
      <c:pivotFmt>
        <c:idx val="0"/>
        <c:spPr>
          <a:ln w="15875" cap="rnd">
            <a:solidFill>
              <a:schemeClr val="accent1"/>
            </a:solidFill>
            <a:round/>
          </a:ln>
          <a:effectLst/>
        </c:spPr>
        <c:marker>
          <c:symbol val="circle"/>
          <c:size val="4"/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 rotWithShape="1">
            <a:gsLst>
              <a:gs pos="0">
                <a:schemeClr val="accent1">
                  <a:lumMod val="110000"/>
                  <a:satMod val="105000"/>
                  <a:tint val="67000"/>
                </a:schemeClr>
              </a:gs>
              <a:gs pos="50000">
                <a:schemeClr val="accent1">
                  <a:lumMod val="105000"/>
                  <a:satMod val="103000"/>
                  <a:tint val="73000"/>
                </a:schemeClr>
              </a:gs>
              <a:gs pos="100000">
                <a:schemeClr val="accent1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15875" cap="rnd">
            <a:noFill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'Отчет номенклатурный'!$C$5</c:f>
              <c:strCache>
                <c:ptCount val="1"/>
                <c:pt idx="0">
                  <c:v> Факт, ед.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'Отчет номенклатурный'!$A$6:$A$13</c:f>
              <c:strCache>
                <c:ptCount val="7"/>
                <c:pt idx="0">
                  <c:v>Номенклатура 1</c:v>
                </c:pt>
                <c:pt idx="1">
                  <c:v>Номенклатура 2</c:v>
                </c:pt>
                <c:pt idx="2">
                  <c:v>Номенклатура 3</c:v>
                </c:pt>
                <c:pt idx="3">
                  <c:v>Номенклатура 4</c:v>
                </c:pt>
                <c:pt idx="4">
                  <c:v>Номенклатура 5</c:v>
                </c:pt>
                <c:pt idx="5">
                  <c:v>Переналадка</c:v>
                </c:pt>
                <c:pt idx="6">
                  <c:v>Обед</c:v>
                </c:pt>
              </c:strCache>
            </c:strRef>
          </c:cat>
          <c:val>
            <c:numRef>
              <c:f>'Отчет номенклатурный'!$C$6:$C$13</c:f>
              <c:numCache>
                <c:formatCode>General</c:formatCode>
                <c:ptCount val="7"/>
                <c:pt idx="0">
                  <c:v>60</c:v>
                </c:pt>
                <c:pt idx="1">
                  <c:v>60</c:v>
                </c:pt>
                <c:pt idx="2">
                  <c:v>25</c:v>
                </c:pt>
                <c:pt idx="3">
                  <c:v>110</c:v>
                </c:pt>
                <c:pt idx="4">
                  <c:v>80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6C-44B3-A23B-2D6ECF74C9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4462752"/>
        <c:axId val="824464832"/>
      </c:barChart>
      <c:lineChart>
        <c:grouping val="standard"/>
        <c:varyColors val="0"/>
        <c:ser>
          <c:idx val="0"/>
          <c:order val="0"/>
          <c:tx>
            <c:strRef>
              <c:f>'Отчет номенклатурный'!$B$5</c:f>
              <c:strCache>
                <c:ptCount val="1"/>
                <c:pt idx="0">
                  <c:v> План, ед.</c:v>
                </c:pt>
              </c:strCache>
            </c:strRef>
          </c:tx>
          <c:spPr>
            <a:ln w="158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4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</c:marker>
          <c:cat>
            <c:strRef>
              <c:f>'Отчет номенклатурный'!$A$6:$A$13</c:f>
              <c:strCache>
                <c:ptCount val="7"/>
                <c:pt idx="0">
                  <c:v>Номенклатура 1</c:v>
                </c:pt>
                <c:pt idx="1">
                  <c:v>Номенклатура 2</c:v>
                </c:pt>
                <c:pt idx="2">
                  <c:v>Номенклатура 3</c:v>
                </c:pt>
                <c:pt idx="3">
                  <c:v>Номенклатура 4</c:v>
                </c:pt>
                <c:pt idx="4">
                  <c:v>Номенклатура 5</c:v>
                </c:pt>
                <c:pt idx="5">
                  <c:v>Переналадка</c:v>
                </c:pt>
                <c:pt idx="6">
                  <c:v>Обед</c:v>
                </c:pt>
              </c:strCache>
            </c:strRef>
          </c:cat>
          <c:val>
            <c:numRef>
              <c:f>'Отчет номенклатурный'!$B$6:$B$13</c:f>
              <c:numCache>
                <c:formatCode>General</c:formatCode>
                <c:ptCount val="7"/>
                <c:pt idx="0">
                  <c:v>60</c:v>
                </c:pt>
                <c:pt idx="1">
                  <c:v>70</c:v>
                </c:pt>
                <c:pt idx="2">
                  <c:v>30</c:v>
                </c:pt>
                <c:pt idx="3">
                  <c:v>120</c:v>
                </c:pt>
                <c:pt idx="4">
                  <c:v>50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6C-44B3-A23B-2D6ECF74C9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4462752"/>
        <c:axId val="824464832"/>
      </c:lineChart>
      <c:lineChart>
        <c:grouping val="standard"/>
        <c:varyColors val="0"/>
        <c:ser>
          <c:idx val="2"/>
          <c:order val="2"/>
          <c:tx>
            <c:strRef>
              <c:f>'Отчет номенклатурный'!$D$5</c:f>
              <c:strCache>
                <c:ptCount val="1"/>
                <c:pt idx="0">
                  <c:v>  +/-, ед.</c:v>
                </c:pt>
              </c:strCache>
            </c:strRef>
          </c:tx>
          <c:spPr>
            <a:ln w="15875" cap="rnd">
              <a:noFill/>
              <a:round/>
            </a:ln>
            <a:effectLst/>
          </c:spPr>
          <c:marker>
            <c:symbol val="none"/>
          </c:marker>
          <c:cat>
            <c:strRef>
              <c:f>'Отчет номенклатурный'!$A$6:$A$13</c:f>
              <c:strCache>
                <c:ptCount val="7"/>
                <c:pt idx="0">
                  <c:v>Номенклатура 1</c:v>
                </c:pt>
                <c:pt idx="1">
                  <c:v>Номенклатура 2</c:v>
                </c:pt>
                <c:pt idx="2">
                  <c:v>Номенклатура 3</c:v>
                </c:pt>
                <c:pt idx="3">
                  <c:v>Номенклатура 4</c:v>
                </c:pt>
                <c:pt idx="4">
                  <c:v>Номенклатура 5</c:v>
                </c:pt>
                <c:pt idx="5">
                  <c:v>Переналадка</c:v>
                </c:pt>
                <c:pt idx="6">
                  <c:v>Обед</c:v>
                </c:pt>
              </c:strCache>
            </c:strRef>
          </c:cat>
          <c:val>
            <c:numRef>
              <c:f>'Отчет номенклатурный'!$D$6:$D$13</c:f>
              <c:numCache>
                <c:formatCode>General</c:formatCode>
                <c:ptCount val="7"/>
                <c:pt idx="0">
                  <c:v>0</c:v>
                </c:pt>
                <c:pt idx="1">
                  <c:v>-10</c:v>
                </c:pt>
                <c:pt idx="2">
                  <c:v>-5</c:v>
                </c:pt>
                <c:pt idx="3">
                  <c:v>-10</c:v>
                </c:pt>
                <c:pt idx="4">
                  <c:v>30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E6C-44B3-A23B-2D6ECF74C9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1324448"/>
        <c:axId val="471324032"/>
      </c:lineChart>
      <c:catAx>
        <c:axId val="824462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4464832"/>
        <c:crosses val="autoZero"/>
        <c:auto val="1"/>
        <c:lblAlgn val="ctr"/>
        <c:lblOffset val="100"/>
        <c:noMultiLvlLbl val="0"/>
      </c:catAx>
      <c:valAx>
        <c:axId val="824464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4462752"/>
        <c:crosses val="autoZero"/>
        <c:crossBetween val="between"/>
      </c:valAx>
      <c:valAx>
        <c:axId val="47132403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71324448"/>
        <c:crosses val="max"/>
        <c:crossBetween val="between"/>
      </c:valAx>
      <c:catAx>
        <c:axId val="471324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7132403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[Пример ведения ПА в электронном формате.xlsx]Отчет номенклатурный!Сводная таблица36</c:name>
    <c:fmtId val="0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ivotFmts>
      <c:pivotFmt>
        <c:idx val="0"/>
        <c:spPr>
          <a:gradFill rotWithShape="1">
            <a:gsLst>
              <a:gs pos="0">
                <a:schemeClr val="accent1">
                  <a:lumMod val="110000"/>
                  <a:satMod val="105000"/>
                  <a:tint val="67000"/>
                </a:schemeClr>
              </a:gs>
              <a:gs pos="50000">
                <a:schemeClr val="accent1">
                  <a:lumMod val="105000"/>
                  <a:satMod val="103000"/>
                  <a:tint val="73000"/>
                </a:schemeClr>
              </a:gs>
              <a:gs pos="100000">
                <a:schemeClr val="accent1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 rotWithShape="1">
            <a:gsLst>
              <a:gs pos="0">
                <a:schemeClr val="accent1">
                  <a:lumMod val="110000"/>
                  <a:satMod val="105000"/>
                  <a:tint val="67000"/>
                </a:schemeClr>
              </a:gs>
              <a:gs pos="50000">
                <a:schemeClr val="accent1">
                  <a:lumMod val="105000"/>
                  <a:satMod val="103000"/>
                  <a:tint val="73000"/>
                </a:schemeClr>
              </a:gs>
              <a:gs pos="100000">
                <a:schemeClr val="accent1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/>
        </c:spPr>
      </c:pivotFmt>
      <c:pivotFmt>
        <c:idx val="2"/>
        <c:spPr>
          <a:gradFill rotWithShape="1">
            <a:gsLst>
              <a:gs pos="0">
                <a:schemeClr val="accent1">
                  <a:lumMod val="110000"/>
                  <a:satMod val="105000"/>
                  <a:tint val="67000"/>
                </a:schemeClr>
              </a:gs>
              <a:gs pos="50000">
                <a:schemeClr val="accent1">
                  <a:lumMod val="105000"/>
                  <a:satMod val="103000"/>
                  <a:tint val="73000"/>
                </a:schemeClr>
              </a:gs>
              <a:gs pos="100000">
                <a:schemeClr val="accent1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/>
        </c:spPr>
      </c:pivotFmt>
      <c:pivotFmt>
        <c:idx val="3"/>
        <c:spPr>
          <a:gradFill rotWithShape="1">
            <a:gsLst>
              <a:gs pos="0">
                <a:schemeClr val="accent1">
                  <a:lumMod val="110000"/>
                  <a:satMod val="105000"/>
                  <a:tint val="67000"/>
                </a:schemeClr>
              </a:gs>
              <a:gs pos="50000">
                <a:schemeClr val="accent1">
                  <a:lumMod val="105000"/>
                  <a:satMod val="103000"/>
                  <a:tint val="73000"/>
                </a:schemeClr>
              </a:gs>
              <a:gs pos="100000">
                <a:schemeClr val="accent1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0.27298603090790724"/>
          <c:y val="0.39902346005321943"/>
          <c:w val="0.56536665629842964"/>
          <c:h val="0.57666990117214145"/>
        </c:manualLayout>
      </c:layout>
      <c:doughnutChart>
        <c:varyColors val="1"/>
        <c:ser>
          <c:idx val="0"/>
          <c:order val="0"/>
          <c:tx>
            <c:strRef>
              <c:f>'Отчет номенклатурный'!$G$35</c:f>
              <c:strCache>
                <c:ptCount val="1"/>
                <c:pt idx="0">
                  <c:v>Итог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5C4-4CA3-B903-E981FDA4C65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15C4-4CA3-B903-E981FDA4C65F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15C4-4CA3-B903-E981FDA4C65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'Отчет номенклатурный'!$F$36:$F$39</c:f>
              <c:strCache>
                <c:ptCount val="3"/>
                <c:pt idx="0">
                  <c:v>Группа 1</c:v>
                </c:pt>
                <c:pt idx="1">
                  <c:v>Группа 2</c:v>
                </c:pt>
                <c:pt idx="2">
                  <c:v>Группа 3</c:v>
                </c:pt>
              </c:strCache>
            </c:strRef>
          </c:cat>
          <c:val>
            <c:numRef>
              <c:f>'Отчет номенклатурный'!$G$36:$G$39</c:f>
              <c:numCache>
                <c:formatCode>General</c:formatCode>
                <c:ptCount val="3"/>
                <c:pt idx="0">
                  <c:v>-10</c:v>
                </c:pt>
                <c:pt idx="1">
                  <c:v>-5</c:v>
                </c:pt>
                <c:pt idx="2">
                  <c:v>-10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7D-4386-BC91-1988B1B5B60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99060</xdr:colOff>
      <xdr:row>6</xdr:row>
      <xdr:rowOff>22860</xdr:rowOff>
    </xdr:from>
    <xdr:to>
      <xdr:col>11</xdr:col>
      <xdr:colOff>411480</xdr:colOff>
      <xdr:row>21</xdr:row>
      <xdr:rowOff>175260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8E39306D-29CC-4E8D-910E-C04EED3175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39757</xdr:colOff>
      <xdr:row>20</xdr:row>
      <xdr:rowOff>125894</xdr:rowOff>
    </xdr:from>
    <xdr:to>
      <xdr:col>1</xdr:col>
      <xdr:colOff>1179444</xdr:colOff>
      <xdr:row>23</xdr:row>
      <xdr:rowOff>6625</xdr:rowOff>
    </xdr:to>
    <xdr:sp macro="" textlink="">
      <xdr:nvSpPr>
        <xdr:cNvPr id="2" name="Облачко с текстом: прямоугольное 1">
          <a:extLst>
            <a:ext uri="{FF2B5EF4-FFF2-40B4-BE49-F238E27FC236}">
              <a16:creationId xmlns:a16="http://schemas.microsoft.com/office/drawing/2014/main" id="{A2310ED9-8C97-A9E6-5B91-F4F2C55204F3}"/>
            </a:ext>
          </a:extLst>
        </xdr:cNvPr>
        <xdr:cNvSpPr/>
      </xdr:nvSpPr>
      <xdr:spPr>
        <a:xfrm>
          <a:off x="185531" y="3836503"/>
          <a:ext cx="1139687" cy="437322"/>
        </a:xfrm>
        <a:prstGeom prst="wedgeRectCallout">
          <a:avLst>
            <a:gd name="adj1" fmla="val 16957"/>
            <a:gd name="adj2" fmla="val -175379"/>
          </a:avLst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600"/>
            <a:t>Время</a:t>
          </a:r>
        </a:p>
      </xdr:txBody>
    </xdr:sp>
    <xdr:clientData/>
  </xdr:twoCellAnchor>
  <xdr:twoCellAnchor>
    <xdr:from>
      <xdr:col>2</xdr:col>
      <xdr:colOff>649356</xdr:colOff>
      <xdr:row>20</xdr:row>
      <xdr:rowOff>92765</xdr:rowOff>
    </xdr:from>
    <xdr:to>
      <xdr:col>4</xdr:col>
      <xdr:colOff>490330</xdr:colOff>
      <xdr:row>22</xdr:row>
      <xdr:rowOff>159026</xdr:rowOff>
    </xdr:to>
    <xdr:sp macro="" textlink="">
      <xdr:nvSpPr>
        <xdr:cNvPr id="3" name="Облачко с текстом: прямоугольное 2">
          <a:extLst>
            <a:ext uri="{FF2B5EF4-FFF2-40B4-BE49-F238E27FC236}">
              <a16:creationId xmlns:a16="http://schemas.microsoft.com/office/drawing/2014/main" id="{75851E3A-D5EE-431E-BF2A-EB0A7ADA3A72}"/>
            </a:ext>
          </a:extLst>
        </xdr:cNvPr>
        <xdr:cNvSpPr/>
      </xdr:nvSpPr>
      <xdr:spPr>
        <a:xfrm>
          <a:off x="2166730" y="3803374"/>
          <a:ext cx="1139687" cy="437322"/>
        </a:xfrm>
        <a:prstGeom prst="wedgeRectCallout">
          <a:avLst>
            <a:gd name="adj1" fmla="val 14051"/>
            <a:gd name="adj2" fmla="val -161742"/>
          </a:avLst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600"/>
            <a:t>Штуки</a:t>
          </a:r>
        </a:p>
      </xdr:txBody>
    </xdr:sp>
    <xdr:clientData/>
  </xdr:twoCellAnchor>
  <xdr:twoCellAnchor>
    <xdr:from>
      <xdr:col>6</xdr:col>
      <xdr:colOff>59635</xdr:colOff>
      <xdr:row>20</xdr:row>
      <xdr:rowOff>79512</xdr:rowOff>
    </xdr:from>
    <xdr:to>
      <xdr:col>7</xdr:col>
      <xdr:colOff>185530</xdr:colOff>
      <xdr:row>22</xdr:row>
      <xdr:rowOff>145773</xdr:rowOff>
    </xdr:to>
    <xdr:sp macro="" textlink="">
      <xdr:nvSpPr>
        <xdr:cNvPr id="4" name="Облачко с текстом: прямоугольное 3">
          <a:extLst>
            <a:ext uri="{FF2B5EF4-FFF2-40B4-BE49-F238E27FC236}">
              <a16:creationId xmlns:a16="http://schemas.microsoft.com/office/drawing/2014/main" id="{49AFBED0-85B2-46AC-B76E-3878DDB1294C}"/>
            </a:ext>
          </a:extLst>
        </xdr:cNvPr>
        <xdr:cNvSpPr/>
      </xdr:nvSpPr>
      <xdr:spPr>
        <a:xfrm>
          <a:off x="3664226" y="3790121"/>
          <a:ext cx="1139687" cy="437322"/>
        </a:xfrm>
        <a:prstGeom prst="wedgeRectCallout">
          <a:avLst>
            <a:gd name="adj1" fmla="val 13470"/>
            <a:gd name="adj2" fmla="val -134470"/>
          </a:avLst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600"/>
            <a:t>Этапы</a:t>
          </a:r>
        </a:p>
      </xdr:txBody>
    </xdr:sp>
    <xdr:clientData/>
  </xdr:twoCellAnchor>
  <xdr:twoCellAnchor>
    <xdr:from>
      <xdr:col>8</xdr:col>
      <xdr:colOff>397565</xdr:colOff>
      <xdr:row>20</xdr:row>
      <xdr:rowOff>19877</xdr:rowOff>
    </xdr:from>
    <xdr:to>
      <xdr:col>9</xdr:col>
      <xdr:colOff>708991</xdr:colOff>
      <xdr:row>22</xdr:row>
      <xdr:rowOff>86138</xdr:rowOff>
    </xdr:to>
    <xdr:sp macro="" textlink="">
      <xdr:nvSpPr>
        <xdr:cNvPr id="5" name="Облачко с текстом: прямоугольное 4">
          <a:extLst>
            <a:ext uri="{FF2B5EF4-FFF2-40B4-BE49-F238E27FC236}">
              <a16:creationId xmlns:a16="http://schemas.microsoft.com/office/drawing/2014/main" id="{7D43F09E-1145-4136-B331-569C31177A9D}"/>
            </a:ext>
          </a:extLst>
        </xdr:cNvPr>
        <xdr:cNvSpPr/>
      </xdr:nvSpPr>
      <xdr:spPr>
        <a:xfrm>
          <a:off x="5883965" y="3730486"/>
          <a:ext cx="1139687" cy="437322"/>
        </a:xfrm>
        <a:prstGeom prst="wedgeRectCallout">
          <a:avLst>
            <a:gd name="adj1" fmla="val 16376"/>
            <a:gd name="adj2" fmla="val -135985"/>
          </a:avLst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600"/>
            <a:t>Время</a:t>
          </a:r>
        </a:p>
      </xdr:txBody>
    </xdr:sp>
    <xdr:clientData/>
  </xdr:twoCellAnchor>
  <xdr:twoCellAnchor>
    <xdr:from>
      <xdr:col>11</xdr:col>
      <xdr:colOff>496958</xdr:colOff>
      <xdr:row>21</xdr:row>
      <xdr:rowOff>33130</xdr:rowOff>
    </xdr:from>
    <xdr:to>
      <xdr:col>12</xdr:col>
      <xdr:colOff>735497</xdr:colOff>
      <xdr:row>23</xdr:row>
      <xdr:rowOff>99391</xdr:rowOff>
    </xdr:to>
    <xdr:sp macro="" textlink="">
      <xdr:nvSpPr>
        <xdr:cNvPr id="6" name="Облачко с текстом: прямоугольное 5">
          <a:extLst>
            <a:ext uri="{FF2B5EF4-FFF2-40B4-BE49-F238E27FC236}">
              <a16:creationId xmlns:a16="http://schemas.microsoft.com/office/drawing/2014/main" id="{992FDD2D-6445-4C45-8A71-62929B880C6E}"/>
            </a:ext>
          </a:extLst>
        </xdr:cNvPr>
        <xdr:cNvSpPr/>
      </xdr:nvSpPr>
      <xdr:spPr>
        <a:xfrm>
          <a:off x="7759149" y="3929269"/>
          <a:ext cx="1139687" cy="437322"/>
        </a:xfrm>
        <a:prstGeom prst="wedgeRectCallout">
          <a:avLst>
            <a:gd name="adj1" fmla="val 15213"/>
            <a:gd name="adj2" fmla="val -113258"/>
          </a:avLst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600"/>
            <a:t>Время</a:t>
          </a:r>
        </a:p>
      </xdr:txBody>
    </xdr:sp>
    <xdr:clientData/>
  </xdr:twoCellAnchor>
  <xdr:twoCellAnchor>
    <xdr:from>
      <xdr:col>15</xdr:col>
      <xdr:colOff>66261</xdr:colOff>
      <xdr:row>21</xdr:row>
      <xdr:rowOff>72886</xdr:rowOff>
    </xdr:from>
    <xdr:to>
      <xdr:col>16</xdr:col>
      <xdr:colOff>496957</xdr:colOff>
      <xdr:row>23</xdr:row>
      <xdr:rowOff>139147</xdr:rowOff>
    </xdr:to>
    <xdr:sp macro="" textlink="">
      <xdr:nvSpPr>
        <xdr:cNvPr id="7" name="Облачко с текстом: прямоугольное 6">
          <a:extLst>
            <a:ext uri="{FF2B5EF4-FFF2-40B4-BE49-F238E27FC236}">
              <a16:creationId xmlns:a16="http://schemas.microsoft.com/office/drawing/2014/main" id="{84A7B98F-F626-4137-870D-0D6D91E60ED8}"/>
            </a:ext>
          </a:extLst>
        </xdr:cNvPr>
        <xdr:cNvSpPr/>
      </xdr:nvSpPr>
      <xdr:spPr>
        <a:xfrm>
          <a:off x="11078818" y="3969025"/>
          <a:ext cx="1139687" cy="437322"/>
        </a:xfrm>
        <a:prstGeom prst="wedgeRectCallout">
          <a:avLst>
            <a:gd name="adj1" fmla="val 15213"/>
            <a:gd name="adj2" fmla="val -96591"/>
          </a:avLst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600"/>
            <a:t>Штуки</a:t>
          </a:r>
        </a:p>
      </xdr:txBody>
    </xdr:sp>
    <xdr:clientData/>
  </xdr:twoCellAnchor>
  <xdr:twoCellAnchor>
    <xdr:from>
      <xdr:col>13</xdr:col>
      <xdr:colOff>450575</xdr:colOff>
      <xdr:row>20</xdr:row>
      <xdr:rowOff>53006</xdr:rowOff>
    </xdr:from>
    <xdr:to>
      <xdr:col>14</xdr:col>
      <xdr:colOff>748749</xdr:colOff>
      <xdr:row>24</xdr:row>
      <xdr:rowOff>13251</xdr:rowOff>
    </xdr:to>
    <xdr:sp macro="" textlink="">
      <xdr:nvSpPr>
        <xdr:cNvPr id="8" name="Облачко с текстом: прямоугольное 7">
          <a:extLst>
            <a:ext uri="{FF2B5EF4-FFF2-40B4-BE49-F238E27FC236}">
              <a16:creationId xmlns:a16="http://schemas.microsoft.com/office/drawing/2014/main" id="{5193A3F1-8F19-43E2-B84A-82D6A0B0B8CE}"/>
            </a:ext>
          </a:extLst>
        </xdr:cNvPr>
        <xdr:cNvSpPr/>
      </xdr:nvSpPr>
      <xdr:spPr>
        <a:xfrm>
          <a:off x="9515062" y="3763615"/>
          <a:ext cx="1139687" cy="702366"/>
        </a:xfrm>
        <a:prstGeom prst="wedgeRectCallout">
          <a:avLst>
            <a:gd name="adj1" fmla="val 19283"/>
            <a:gd name="adj2" fmla="val -72149"/>
          </a:avLst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/>
            <a:t>Этапы (Номенклатура)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498231</xdr:colOff>
      <xdr:row>28</xdr:row>
      <xdr:rowOff>58615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722D46CB-D7EC-8EBF-02F6-F450A3D075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773137</xdr:colOff>
      <xdr:row>29</xdr:row>
      <xdr:rowOff>48847</xdr:rowOff>
    </xdr:from>
    <xdr:to>
      <xdr:col>12</xdr:col>
      <xdr:colOff>341922</xdr:colOff>
      <xdr:row>46</xdr:row>
      <xdr:rowOff>39077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D9E75D5F-9E49-815C-F95D-E637902B4A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Власов Станислав Вячеславович" refreshedDate="43279.436661111111" createdVersion="8" refreshedVersion="8" minRefreshableVersion="3" recordCount="10" xr:uid="{9F21C5F5-ED22-4816-BFEC-153EE27632D4}">
  <cacheSource type="worksheet">
    <worksheetSource ref="A1:I1048576" sheet="База данных отклонений"/>
  </cacheSource>
  <cacheFields count="9">
    <cacheField name="Подразделение" numFmtId="0">
      <sharedItems containsBlank="1" count="2">
        <s v="Подразделение 1"/>
        <m/>
      </sharedItems>
    </cacheField>
    <cacheField name="Дата, дд:мм:гггг" numFmtId="0">
      <sharedItems containsNonDate="0" containsDate="1" containsString="0" containsBlank="1" minDate="2022-09-02T00:00:00" maxDate="2022-09-03T00:00:00" count="2">
        <d v="2022-09-02T00:00:00"/>
        <m/>
      </sharedItems>
    </cacheField>
    <cacheField name="Смена" numFmtId="0">
      <sharedItems containsString="0" containsBlank="1" containsNumber="1" containsInteger="1" minValue="1" maxValue="1" count="2">
        <n v="1"/>
        <m/>
      </sharedItems>
    </cacheField>
    <cacheField name="Интервал времени" numFmtId="0">
      <sharedItems containsBlank="1" count="10">
        <s v=" 07:00 - 08:00"/>
        <s v=" 08:00 - 09:00"/>
        <s v=" 09:10 - 10:00"/>
        <s v=" 10:00 - 11:00"/>
        <s v=" 11:30 - 12:00"/>
        <s v=" 12:00 - 13:00"/>
        <s v=" 13:00 - 14:00"/>
        <s v=" 14:10 - 15:00"/>
        <s v=" 15:00 - 15:45"/>
        <m/>
      </sharedItems>
    </cacheField>
    <cacheField name="План, ед." numFmtId="0">
      <sharedItems containsString="0" containsBlank="1" containsNumber="1" containsInteger="1" minValue="30" maxValue="60"/>
    </cacheField>
    <cacheField name="Факт, ед." numFmtId="0">
      <sharedItems containsString="0" containsBlank="1" containsNumber="1" containsInteger="1" minValue="30" maxValue="80"/>
    </cacheField>
    <cacheField name=" +/-, ед." numFmtId="0">
      <sharedItems containsString="0" containsBlank="1" containsNumber="1" containsInteger="1" minValue="-20" maxValue="30" count="6">
        <n v="-20"/>
        <n v="0"/>
        <n v="-10"/>
        <n v="-15"/>
        <n v="30"/>
        <m/>
      </sharedItems>
    </cacheField>
    <cacheField name="Группа причин" numFmtId="0">
      <sharedItems containsBlank="1" count="7">
        <s v="Группа 1"/>
        <m/>
        <s v="Группа 2"/>
        <s v="Группа 3"/>
        <s v="Группа 4"/>
        <s v="Группа 5"/>
        <s v="Прочее" u="1"/>
      </sharedItems>
    </cacheField>
    <cacheField name="Причина" numFmtId="0">
      <sharedItems containsBlank="1" count="6">
        <s v="Причина №1"/>
        <m/>
        <s v="Причина №2"/>
        <s v="Причина №3"/>
        <s v="Причина №4"/>
        <s v="Причина №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Власов Станислав Вячеславович" refreshedDate="43279.457718865742" createdVersion="8" refreshedVersion="8" minRefreshableVersion="3" recordCount="10" xr:uid="{5F9E7280-AA57-408A-BD58-25FC10E2A2F4}">
  <cacheSource type="worksheet">
    <worksheetSource ref="A1:I1048576" sheet="База данных поэтапный"/>
  </cacheSource>
  <cacheFields count="9">
    <cacheField name="Подразделение" numFmtId="0">
      <sharedItems containsBlank="1" count="2">
        <s v="Подразделение 1"/>
        <m/>
      </sharedItems>
    </cacheField>
    <cacheField name="Дата, дд:мм:гггг" numFmtId="0">
      <sharedItems containsNonDate="0" containsDate="1" containsString="0" containsBlank="1" minDate="2022-09-02T00:00:00" maxDate="2026-09-03T00:00:00" count="3">
        <d v="2022-09-02T00:00:00"/>
        <m/>
        <d v="2026-09-02T00:00:00" u="1"/>
      </sharedItems>
    </cacheField>
    <cacheField name="Смена" numFmtId="0">
      <sharedItems containsString="0" containsBlank="1" containsNumber="1" containsInteger="1" minValue="1" maxValue="1" count="2">
        <n v="1"/>
        <m/>
      </sharedItems>
    </cacheField>
    <cacheField name="Этап операции" numFmtId="0">
      <sharedItems containsBlank="1" count="10">
        <s v="Этап 1"/>
        <s v="Этап 2"/>
        <s v="Этап 3"/>
        <s v="Этап 4"/>
        <s v="Этап 5"/>
        <s v="Этап 6"/>
        <s v="Этап 7"/>
        <s v="Этап 8"/>
        <s v="Этап 9"/>
        <m/>
      </sharedItems>
    </cacheField>
    <cacheField name="План, чч:мм" numFmtId="164">
      <sharedItems containsNonDate="0" containsDate="1" containsString="0" containsBlank="1" minDate="1904-01-01T07:00:00" maxDate="1904-01-01T15:00:00"/>
    </cacheField>
    <cacheField name="Факт, чч:мм" numFmtId="164">
      <sharedItems containsNonDate="0" containsDate="1" containsString="0" containsBlank="1" minDate="1904-01-01T07:10:00" maxDate="1904-01-01T15:00:00"/>
    </cacheField>
    <cacheField name=" +/-, чч:мм" numFmtId="164">
      <sharedItems containsDate="1" containsString="0" containsBlank="1" containsMixedTypes="1" minDate="1904-01-01T00:00:00" maxDate="1904-01-01T00:30:00"/>
    </cacheField>
    <cacheField name="Группа причин" numFmtId="0">
      <sharedItems containsBlank="1" count="7">
        <s v="Группа 1"/>
        <s v="Группа 5"/>
        <m/>
        <s v="Группа 2"/>
        <s v="Группа 3"/>
        <s v="Группа 4"/>
        <s v="Прочее"/>
      </sharedItems>
    </cacheField>
    <cacheField name="Причина" numFmtId="0">
      <sharedItems containsBlank="1" count="7">
        <s v="Причина №1"/>
        <s v="Причина №2"/>
        <m/>
        <s v="Причина №3"/>
        <s v="Причина №4"/>
        <s v="Причина №5"/>
        <s v="Причина №6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Власов Станислав Вячеславович" refreshedDate="43279.58812453704" createdVersion="8" refreshedVersion="8" minRefreshableVersion="3" recordCount="12" xr:uid="{22D6A669-8ED0-48CB-AF6A-DC50D21D4983}">
  <cacheSource type="worksheet">
    <worksheetSource ref="A1:L1048576" sheet="БД номенклатурный"/>
  </cacheSource>
  <cacheFields count="12">
    <cacheField name="Подразделение" numFmtId="0">
      <sharedItems containsBlank="1" count="2">
        <s v="Подразделение 1"/>
        <m/>
      </sharedItems>
    </cacheField>
    <cacheField name="Дата, дд:мм:гггг" numFmtId="0">
      <sharedItems containsNonDate="0" containsDate="1" containsString="0" containsBlank="1" minDate="2022-09-02T00:00:00" maxDate="2026-09-03T00:00:00" count="3">
        <d v="2022-09-02T00:00:00"/>
        <m/>
        <d v="2026-09-02T00:00:00" u="1"/>
      </sharedItems>
    </cacheField>
    <cacheField name="Смена" numFmtId="0">
      <sharedItems containsString="0" containsBlank="1" containsNumber="1" containsInteger="1" minValue="1" maxValue="1" count="2">
        <n v="1"/>
        <m/>
      </sharedItems>
    </cacheField>
    <cacheField name="Время план" numFmtId="0">
      <sharedItems containsNonDate="0" containsDate="1" containsString="0" containsBlank="1" minDate="1904-01-01T07:10:00" maxDate="1904-01-01T15:45:00" count="12">
        <d v="1904-01-01T07:10:00"/>
        <d v="1904-01-01T10:00:00"/>
        <d v="1904-01-01T10:10:00"/>
        <d v="1904-01-01T11:00:00"/>
        <d v="1904-01-01T11:10:00"/>
        <d v="1904-01-01T11:40:00"/>
        <d v="1904-01-01T14:00:00"/>
        <d v="1904-01-01T14:10:00"/>
        <d v="1904-01-01T15:00:00"/>
        <d v="1904-01-01T15:10:00"/>
        <d v="1904-01-01T15:45:00"/>
        <m/>
      </sharedItems>
    </cacheField>
    <cacheField name="Время факт" numFmtId="0">
      <sharedItems containsNonDate="0" containsDate="1" containsString="0" containsBlank="1" minDate="1904-01-01T07:10:00" maxDate="1904-01-01T15:45:00" count="12">
        <d v="1904-01-01T07:10:00"/>
        <d v="1904-01-01T10:00:00"/>
        <d v="1904-01-01T10:10:00"/>
        <d v="1904-01-01T11:15:00"/>
        <d v="1904-01-01T11:25:00"/>
        <d v="1904-01-01T11:40:00"/>
        <d v="1904-01-01T14:00:00"/>
        <d v="1904-01-01T14:10:00"/>
        <d v="1904-01-01T15:00:00"/>
        <d v="1904-01-01T15:10:00"/>
        <d v="1904-01-01T15:45:00"/>
        <m/>
      </sharedItems>
    </cacheField>
    <cacheField name=" +/-, чч:мм" numFmtId="0">
      <sharedItems containsNonDate="0" containsDate="1" containsString="0" containsBlank="1" minDate="1904-01-01T00:00:00" maxDate="1904-01-02T00:00:00" count="3">
        <d v="1904-01-01T00:00:00"/>
        <d v="1904-01-01T00:15:00"/>
        <m/>
      </sharedItems>
    </cacheField>
    <cacheField name="Номенклатура" numFmtId="0">
      <sharedItems containsBlank="1" count="12">
        <s v="Переналадка"/>
        <s v="Номенклатура 1"/>
        <s v="Номенклатура 2"/>
        <s v="Обед"/>
        <s v="Номенклатура 3"/>
        <s v="Номенклатура 4"/>
        <s v="Номенклатура 5"/>
        <m/>
        <s v="Номенклатура 6" u="1"/>
        <s v="Номенклатура 7" u="1"/>
        <s v="Номенклатура 8" u="1"/>
        <s v="Номенклатура 9" u="1"/>
      </sharedItems>
    </cacheField>
    <cacheField name="План, ед." numFmtId="0">
      <sharedItems containsString="0" containsBlank="1" containsNumber="1" containsInteger="1" minValue="0" maxValue="120"/>
    </cacheField>
    <cacheField name="Факт, ед." numFmtId="0">
      <sharedItems containsString="0" containsBlank="1" containsNumber="1" containsInteger="1" minValue="0" maxValue="110"/>
    </cacheField>
    <cacheField name=" +/-, ед." numFmtId="0">
      <sharedItems containsString="0" containsBlank="1" containsNumber="1" containsInteger="1" minValue="-10" maxValue="30"/>
    </cacheField>
    <cacheField name="Группа причин" numFmtId="0">
      <sharedItems containsBlank="1" count="6">
        <m/>
        <s v="Группа 1"/>
        <s v="Группа 2"/>
        <s v="Группа 3"/>
        <s v="Группа 5"/>
        <s v="Группа 4" u="1"/>
      </sharedItems>
    </cacheField>
    <cacheField name="Причина" numFmtId="0">
      <sharedItems containsBlank="1" count="10">
        <m/>
        <s v="Причина 1"/>
        <s v="Причина 2"/>
        <s v="Причина 3"/>
        <s v="Причина 5"/>
        <s v="Причина №2" u="1"/>
        <s v="Причина №3" u="1"/>
        <s v="Причина №4" u="1"/>
        <s v="Причина №5" u="1"/>
        <s v="Причина №1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x v="0"/>
    <x v="0"/>
    <x v="0"/>
    <x v="0"/>
    <n v="60"/>
    <n v="40"/>
    <x v="0"/>
    <x v="0"/>
    <x v="0"/>
  </r>
  <r>
    <x v="0"/>
    <x v="0"/>
    <x v="0"/>
    <x v="1"/>
    <n v="60"/>
    <n v="60"/>
    <x v="1"/>
    <x v="1"/>
    <x v="1"/>
  </r>
  <r>
    <x v="0"/>
    <x v="0"/>
    <x v="0"/>
    <x v="2"/>
    <n v="50"/>
    <n v="50"/>
    <x v="1"/>
    <x v="1"/>
    <x v="1"/>
  </r>
  <r>
    <x v="0"/>
    <x v="0"/>
    <x v="0"/>
    <x v="3"/>
    <n v="60"/>
    <n v="50"/>
    <x v="2"/>
    <x v="2"/>
    <x v="2"/>
  </r>
  <r>
    <x v="0"/>
    <x v="0"/>
    <x v="0"/>
    <x v="4"/>
    <n v="30"/>
    <n v="30"/>
    <x v="1"/>
    <x v="1"/>
    <x v="1"/>
  </r>
  <r>
    <x v="0"/>
    <x v="0"/>
    <x v="0"/>
    <x v="5"/>
    <n v="60"/>
    <n v="50"/>
    <x v="2"/>
    <x v="3"/>
    <x v="3"/>
  </r>
  <r>
    <x v="0"/>
    <x v="0"/>
    <x v="0"/>
    <x v="6"/>
    <n v="60"/>
    <n v="45"/>
    <x v="3"/>
    <x v="4"/>
    <x v="4"/>
  </r>
  <r>
    <x v="0"/>
    <x v="0"/>
    <x v="0"/>
    <x v="7"/>
    <n v="50"/>
    <n v="80"/>
    <x v="4"/>
    <x v="5"/>
    <x v="5"/>
  </r>
  <r>
    <x v="0"/>
    <x v="0"/>
    <x v="0"/>
    <x v="8"/>
    <n v="60"/>
    <n v="60"/>
    <x v="1"/>
    <x v="1"/>
    <x v="1"/>
  </r>
  <r>
    <x v="1"/>
    <x v="1"/>
    <x v="1"/>
    <x v="9"/>
    <m/>
    <m/>
    <x v="5"/>
    <x v="1"/>
    <x v="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x v="0"/>
    <x v="0"/>
    <x v="0"/>
    <x v="0"/>
    <d v="1904-01-01T07:00:00"/>
    <d v="1904-01-01T07:10:00"/>
    <d v="1904-01-01T00:10:00"/>
    <x v="0"/>
    <x v="0"/>
  </r>
  <r>
    <x v="0"/>
    <x v="0"/>
    <x v="0"/>
    <x v="1"/>
    <d v="1904-01-01T08:00:00"/>
    <d v="1904-01-01T07:30:00"/>
    <n v="-2.0833333333333315E-2"/>
    <x v="1"/>
    <x v="1"/>
  </r>
  <r>
    <x v="0"/>
    <x v="0"/>
    <x v="0"/>
    <x v="2"/>
    <d v="1904-01-01T09:00:00"/>
    <d v="1904-01-01T09:00:00"/>
    <d v="1904-01-01T00:00:00"/>
    <x v="2"/>
    <x v="2"/>
  </r>
  <r>
    <x v="0"/>
    <x v="0"/>
    <x v="0"/>
    <x v="3"/>
    <d v="1904-01-01T10:00:00"/>
    <d v="1904-01-01T10:10:00"/>
    <d v="1904-01-01T00:10:00"/>
    <x v="3"/>
    <x v="3"/>
  </r>
  <r>
    <x v="0"/>
    <x v="0"/>
    <x v="0"/>
    <x v="4"/>
    <d v="1904-01-01T11:00:00"/>
    <d v="1904-01-01T11:00:00"/>
    <d v="1904-01-01T00:00:00"/>
    <x v="2"/>
    <x v="2"/>
  </r>
  <r>
    <x v="0"/>
    <x v="0"/>
    <x v="0"/>
    <x v="5"/>
    <d v="1904-01-01T12:00:00"/>
    <d v="1904-01-01T12:10:00"/>
    <d v="1904-01-01T00:10:00"/>
    <x v="4"/>
    <x v="4"/>
  </r>
  <r>
    <x v="0"/>
    <x v="0"/>
    <x v="0"/>
    <x v="6"/>
    <d v="1904-01-01T13:00:00"/>
    <d v="1904-01-01T13:30:00"/>
    <d v="1904-01-01T00:30:00"/>
    <x v="5"/>
    <x v="5"/>
  </r>
  <r>
    <x v="0"/>
    <x v="0"/>
    <x v="0"/>
    <x v="7"/>
    <d v="1904-01-01T14:00:00"/>
    <d v="1904-01-01T14:25:00"/>
    <d v="1904-01-01T00:25:00"/>
    <x v="6"/>
    <x v="6"/>
  </r>
  <r>
    <x v="0"/>
    <x v="0"/>
    <x v="0"/>
    <x v="8"/>
    <d v="1904-01-01T15:00:00"/>
    <d v="1904-01-01T15:00:00"/>
    <d v="1904-01-01T00:00:00"/>
    <x v="2"/>
    <x v="2"/>
  </r>
  <r>
    <x v="1"/>
    <x v="1"/>
    <x v="1"/>
    <x v="9"/>
    <m/>
    <m/>
    <m/>
    <x v="2"/>
    <x v="2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x v="0"/>
    <x v="0"/>
    <x v="0"/>
    <x v="0"/>
    <n v="0"/>
    <n v="0"/>
    <n v="0"/>
    <x v="0"/>
    <x v="0"/>
  </r>
  <r>
    <x v="0"/>
    <x v="0"/>
    <x v="0"/>
    <x v="1"/>
    <x v="1"/>
    <x v="0"/>
    <x v="1"/>
    <n v="60"/>
    <n v="60"/>
    <n v="0"/>
    <x v="0"/>
    <x v="0"/>
  </r>
  <r>
    <x v="0"/>
    <x v="0"/>
    <x v="0"/>
    <x v="2"/>
    <x v="2"/>
    <x v="0"/>
    <x v="0"/>
    <n v="0"/>
    <n v="0"/>
    <n v="0"/>
    <x v="0"/>
    <x v="0"/>
  </r>
  <r>
    <x v="0"/>
    <x v="0"/>
    <x v="0"/>
    <x v="3"/>
    <x v="3"/>
    <x v="1"/>
    <x v="2"/>
    <n v="70"/>
    <n v="60"/>
    <n v="-10"/>
    <x v="1"/>
    <x v="1"/>
  </r>
  <r>
    <x v="0"/>
    <x v="0"/>
    <x v="0"/>
    <x v="4"/>
    <x v="4"/>
    <x v="1"/>
    <x v="0"/>
    <n v="0"/>
    <n v="0"/>
    <n v="0"/>
    <x v="0"/>
    <x v="0"/>
  </r>
  <r>
    <x v="0"/>
    <x v="0"/>
    <x v="0"/>
    <x v="5"/>
    <x v="5"/>
    <x v="0"/>
    <x v="3"/>
    <n v="0"/>
    <n v="0"/>
    <n v="0"/>
    <x v="0"/>
    <x v="0"/>
  </r>
  <r>
    <x v="0"/>
    <x v="0"/>
    <x v="0"/>
    <x v="6"/>
    <x v="6"/>
    <x v="0"/>
    <x v="4"/>
    <n v="30"/>
    <n v="25"/>
    <n v="-5"/>
    <x v="2"/>
    <x v="2"/>
  </r>
  <r>
    <x v="0"/>
    <x v="0"/>
    <x v="0"/>
    <x v="7"/>
    <x v="7"/>
    <x v="0"/>
    <x v="0"/>
    <n v="0"/>
    <n v="0"/>
    <n v="0"/>
    <x v="0"/>
    <x v="0"/>
  </r>
  <r>
    <x v="0"/>
    <x v="0"/>
    <x v="0"/>
    <x v="8"/>
    <x v="8"/>
    <x v="0"/>
    <x v="5"/>
    <n v="120"/>
    <n v="110"/>
    <n v="-10"/>
    <x v="3"/>
    <x v="3"/>
  </r>
  <r>
    <x v="0"/>
    <x v="0"/>
    <x v="0"/>
    <x v="9"/>
    <x v="9"/>
    <x v="0"/>
    <x v="0"/>
    <n v="0"/>
    <n v="0"/>
    <n v="0"/>
    <x v="0"/>
    <x v="0"/>
  </r>
  <r>
    <x v="0"/>
    <x v="0"/>
    <x v="0"/>
    <x v="10"/>
    <x v="10"/>
    <x v="0"/>
    <x v="6"/>
    <n v="50"/>
    <n v="80"/>
    <n v="30"/>
    <x v="4"/>
    <x v="4"/>
  </r>
  <r>
    <x v="1"/>
    <x v="1"/>
    <x v="1"/>
    <x v="11"/>
    <x v="11"/>
    <x v="2"/>
    <x v="7"/>
    <m/>
    <m/>
    <m/>
    <x v="0"/>
    <x v="0"/>
  </r>
</pivotCacheRecords>
</file>

<file path=xl/pivotTables/_rels/pivotTable1.xml.rels><?xml version="1.0" encoding="UTF-8" standalone="yes"?>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7.xml.rels><?xml version="1.0" encoding="UTF-8" standalone="yes"?>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B4CFEFA-074B-46AF-82AA-748B72F19AE6}" name="Сводная таблица1" cacheId="91" applyNumberFormats="0" applyBorderFormats="0" applyFontFormats="0" applyPatternFormats="0" applyAlignmentFormats="0" applyWidthHeightFormats="1" dataCaption="Значения" updatedVersion="7" minRefreshableVersion="3" useAutoFormatting="1" itemPrintTitles="1" createdVersion="7" indent="0" outline="1" outlineData="1" multipleFieldFilters="0" chartFormat="63" rowHeaderCaption="Причины">
  <location ref="A13:B22" firstHeaderRow="1" firstDataRow="1" firstDataCol="1" rowPageCount="2" colPageCount="1"/>
  <pivotFields count="9">
    <pivotField showAll="0"/>
    <pivotField axis="axisPage" showAll="0">
      <items count="3">
        <item x="0"/>
        <item x="1"/>
        <item t="default"/>
      </items>
    </pivotField>
    <pivotField showAll="0"/>
    <pivotField showAll="0"/>
    <pivotField showAll="0"/>
    <pivotField showAll="0"/>
    <pivotField axis="axisPage" dataField="1" multipleItemSelectionAllowed="1" showAll="0">
      <items count="7">
        <item x="0"/>
        <item x="3"/>
        <item x="2"/>
        <item h="1" x="1"/>
        <item h="1" x="4"/>
        <item h="1" x="5"/>
        <item t="default"/>
      </items>
    </pivotField>
    <pivotField axis="axisRow" showAll="0">
      <items count="8">
        <item x="0"/>
        <item x="2"/>
        <item x="3"/>
        <item x="4"/>
        <item x="5"/>
        <item m="1" x="6"/>
        <item x="1"/>
        <item t="default"/>
      </items>
    </pivotField>
    <pivotField axis="axisRow" showAll="0">
      <items count="7">
        <item x="0"/>
        <item x="2"/>
        <item x="3"/>
        <item x="4"/>
        <item x="5"/>
        <item x="1"/>
        <item t="default"/>
      </items>
    </pivotField>
  </pivotFields>
  <rowFields count="2">
    <field x="7"/>
    <field x="8"/>
  </rowFields>
  <rowItems count="9">
    <i>
      <x/>
    </i>
    <i r="1">
      <x/>
    </i>
    <i>
      <x v="1"/>
    </i>
    <i r="1">
      <x v="1"/>
    </i>
    <i>
      <x v="2"/>
    </i>
    <i r="1">
      <x v="2"/>
    </i>
    <i>
      <x v="3"/>
    </i>
    <i r="1">
      <x v="3"/>
    </i>
    <i t="grand">
      <x/>
    </i>
  </rowItems>
  <colItems count="1">
    <i/>
  </colItems>
  <pageFields count="2">
    <pageField fld="1" hier="-1"/>
    <pageField fld="6" hier="-1"/>
  </pageFields>
  <dataFields count="1">
    <dataField name="Отклонения, шт." fld="6" baseField="0" baseItem="0"/>
  </dataFields>
  <chartFormats count="5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3">
          <reference field="4294967294" count="1" selected="0">
            <x v="0"/>
          </reference>
          <reference field="7" count="1" selected="0">
            <x v="3"/>
          </reference>
          <reference field="8" count="1" selected="0">
            <x v="3"/>
          </reference>
        </references>
      </pivotArea>
    </chartFormat>
    <chartFormat chart="0" format="2">
      <pivotArea type="data" outline="0" fieldPosition="0">
        <references count="3">
          <reference field="4294967294" count="1" selected="0">
            <x v="0"/>
          </reference>
          <reference field="7" count="1" selected="0">
            <x v="2"/>
          </reference>
          <reference field="8" count="1" selected="0">
            <x v="2"/>
          </reference>
        </references>
      </pivotArea>
    </chartFormat>
    <chartFormat chart="0" format="3">
      <pivotArea type="data" outline="0" fieldPosition="0">
        <references count="3">
          <reference field="4294967294" count="1" selected="0">
            <x v="0"/>
          </reference>
          <reference field="7" count="1" selected="0">
            <x v="0"/>
          </reference>
          <reference field="8" count="1" selected="0">
            <x v="0"/>
          </reference>
        </references>
      </pivotArea>
    </chartFormat>
    <chartFormat chart="0" format="4">
      <pivotArea type="data" outline="0" fieldPosition="0">
        <references count="3">
          <reference field="4294967294" count="1" selected="0">
            <x v="0"/>
          </reference>
          <reference field="7" count="1" selected="0">
            <x v="1"/>
          </reference>
          <reference field="8" count="1" selected="0">
            <x v="1"/>
          </reference>
        </references>
      </pivotArea>
    </chartFormat>
  </chartFormat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384343D-AC81-4925-B2CA-68DC67D6A4FF}" name="Сводная таблица37" cacheId="91" applyNumberFormats="0" applyBorderFormats="0" applyFontFormats="0" applyPatternFormats="0" applyAlignmentFormats="0" applyWidthHeightFormats="1" dataCaption="Значения" updatedVersion="8" minRefreshableVersion="3" useAutoFormatting="1" itemPrintTitles="1" createdVersion="8" indent="0" outline="1" outlineData="1" multipleFieldFilters="0" chartFormat="1" rowHeaderCaption="Интервал времени">
  <location ref="B8:E18" firstHeaderRow="0" firstDataRow="1" firstDataCol="1" rowPageCount="3" colPageCount="1"/>
  <pivotFields count="9">
    <pivotField axis="axisPage" showAll="0">
      <items count="3">
        <item x="0"/>
        <item x="1"/>
        <item t="default"/>
      </items>
    </pivotField>
    <pivotField axis="axisPage" showAll="0">
      <items count="3">
        <item x="0"/>
        <item x="1"/>
        <item t="default"/>
      </items>
    </pivotField>
    <pivotField axis="axisPage" showAll="0">
      <items count="3">
        <item x="0"/>
        <item x="1"/>
        <item t="default"/>
      </items>
    </pivotField>
    <pivotField axis="axisRow" showAll="0">
      <items count="11">
        <item x="0"/>
        <item x="1"/>
        <item x="2"/>
        <item x="3"/>
        <item x="4"/>
        <item x="5"/>
        <item x="6"/>
        <item x="7"/>
        <item x="8"/>
        <item h="1" x="9"/>
        <item t="default"/>
      </items>
    </pivotField>
    <pivotField dataField="1" showAll="0"/>
    <pivotField dataField="1" showAll="0"/>
    <pivotField dataField="1" showAll="0"/>
    <pivotField showAll="0"/>
    <pivotField showAll="0"/>
  </pivotFields>
  <rowFields count="1">
    <field x="3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3">
    <pageField fld="0" hier="-1"/>
    <pageField fld="1" hier="-1"/>
    <pageField fld="2" hier="-1"/>
  </pageFields>
  <dataFields count="3">
    <dataField name=" План, ед." fld="4" baseField="0" baseItem="0"/>
    <dataField name=" Факт, ед." fld="5" baseField="0" baseItem="0"/>
    <dataField name="  +/-, ед." fld="6" baseField="0" baseItem="0"/>
  </dataFields>
  <formats count="10">
    <format dxfId="44">
      <pivotArea type="all" dataOnly="0" outline="0" fieldPosition="0"/>
    </format>
    <format dxfId="43">
      <pivotArea outline="0" collapsedLevelsAreSubtotals="1" fieldPosition="0"/>
    </format>
    <format dxfId="42">
      <pivotArea field="3" type="button" dataOnly="0" labelOnly="1" outline="0" axis="axisRow" fieldPosition="0"/>
    </format>
    <format dxfId="41">
      <pivotArea dataOnly="0" labelOnly="1" fieldPosition="0">
        <references count="1">
          <reference field="3" count="0"/>
        </references>
      </pivotArea>
    </format>
    <format dxfId="40">
      <pivotArea dataOnly="0" labelOnly="1" grandRow="1" outline="0" fieldPosition="0"/>
    </format>
    <format dxfId="3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38">
      <pivotArea outline="0" collapsedLevelsAreSubtotals="1" fieldPosition="0"/>
    </format>
    <format dxfId="3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36">
      <pivotArea outline="0" collapsedLevelsAreSubtotals="1" fieldPosition="0"/>
    </format>
    <format dxfId="3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C0E7092-F347-4B3C-AD81-04CE10E06DDC}" name="Сводная таблица39" cacheId="93" applyNumberFormats="0" applyBorderFormats="0" applyFontFormats="0" applyPatternFormats="0" applyAlignmentFormats="0" applyWidthHeightFormats="1" dataCaption="Значения" updatedVersion="8" minRefreshableVersion="3" useAutoFormatting="1" itemPrintTitles="1" createdVersion="8" indent="0" compact="0" compactData="0" multipleFieldFilters="0" chartFormat="1">
  <location ref="L8:R20" firstHeaderRow="0" firstDataRow="1" firstDataCol="4" rowPageCount="3" colPageCount="1"/>
  <pivotFields count="12">
    <pivotField axis="axisPage" compact="0" outline="0" showAll="0">
      <items count="3">
        <item x="0"/>
        <item x="1"/>
        <item t="default"/>
      </items>
    </pivotField>
    <pivotField axis="axisPage" compact="0" outline="0" showAll="0">
      <items count="4">
        <item x="0"/>
        <item m="1" x="2"/>
        <item x="1"/>
        <item t="default"/>
      </items>
    </pivotField>
    <pivotField axis="axisPage" compact="0" outline="0" showAll="0">
      <items count="3">
        <item x="0"/>
        <item x="1"/>
        <item t="default"/>
      </items>
    </pivotField>
    <pivotField axis="axisRow" compact="0" outline="0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h="1" x="11"/>
      </items>
    </pivotField>
    <pivotField axis="axisRow" compact="0" outline="0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h="1" x="11"/>
      </items>
    </pivotField>
    <pivotField axis="axisRow" compact="0" outline="0" showAll="0" defaultSubtotal="0">
      <items count="3">
        <item x="0"/>
        <item x="1"/>
        <item x="2"/>
      </items>
    </pivotField>
    <pivotField axis="axisRow" compact="0" outline="0" showAll="0">
      <items count="13">
        <item x="1"/>
        <item x="2"/>
        <item x="4"/>
        <item x="5"/>
        <item x="6"/>
        <item m="1" x="8"/>
        <item m="1" x="9"/>
        <item m="1" x="10"/>
        <item m="1" x="11"/>
        <item x="7"/>
        <item x="0"/>
        <item x="3"/>
        <item t="default"/>
      </items>
    </pivotField>
    <pivotField dataField="1"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</pivotFields>
  <rowFields count="4">
    <field x="3"/>
    <field x="4"/>
    <field x="5"/>
    <field x="6"/>
  </rowFields>
  <rowItems count="12">
    <i>
      <x/>
      <x/>
      <x/>
      <x v="10"/>
    </i>
    <i>
      <x v="1"/>
      <x v="1"/>
      <x/>
      <x/>
    </i>
    <i>
      <x v="2"/>
      <x v="2"/>
      <x/>
      <x v="10"/>
    </i>
    <i>
      <x v="3"/>
      <x v="3"/>
      <x v="1"/>
      <x v="1"/>
    </i>
    <i>
      <x v="4"/>
      <x v="4"/>
      <x v="1"/>
      <x v="10"/>
    </i>
    <i>
      <x v="5"/>
      <x v="5"/>
      <x/>
      <x v="11"/>
    </i>
    <i>
      <x v="6"/>
      <x v="6"/>
      <x/>
      <x v="2"/>
    </i>
    <i>
      <x v="7"/>
      <x v="7"/>
      <x/>
      <x v="10"/>
    </i>
    <i>
      <x v="8"/>
      <x v="8"/>
      <x/>
      <x v="3"/>
    </i>
    <i>
      <x v="9"/>
      <x v="9"/>
      <x/>
      <x v="10"/>
    </i>
    <i>
      <x v="10"/>
      <x v="10"/>
      <x/>
      <x v="4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3">
    <pageField fld="0" hier="-1"/>
    <pageField fld="1" hier="-1"/>
    <pageField fld="2" hier="-1"/>
  </pageFields>
  <dataFields count="3">
    <dataField name="   План, ед." fld="7" baseField="0" baseItem="0"/>
    <dataField name="   Факт, ед." fld="8" baseField="0" baseItem="0"/>
    <dataField name="   +/-, ед." fld="9" baseField="0" baseItem="0"/>
  </dataFields>
  <formats count="91">
    <format dxfId="135">
      <pivotArea outline="0" collapsedLevelsAreSubtotals="1" fieldPosition="0"/>
    </format>
    <format dxfId="134">
      <pivotArea dataOnly="0" labelOnly="1" grandRow="1" outline="0" offset="IV256" fieldPosition="0"/>
    </format>
    <format dxfId="133">
      <pivotArea outline="0" collapsedLevelsAreSubtotals="1" fieldPosition="0"/>
    </format>
    <format dxfId="132">
      <pivotArea dataOnly="0" labelOnly="1" grandRow="1" outline="0" fieldPosition="0"/>
    </format>
    <format dxfId="131">
      <pivotArea outline="0" collapsedLevelsAreSubtotals="1" fieldPosition="0"/>
    </format>
    <format dxfId="130">
      <pivotArea dataOnly="0" labelOnly="1" grandRow="1" outline="0" fieldPosition="0"/>
    </format>
    <format dxfId="129">
      <pivotArea field="6" type="button" dataOnly="0" labelOnly="1" outline="0" axis="axisRow" fieldPosition="3"/>
    </format>
    <format dxfId="128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27">
      <pivotArea type="all" dataOnly="0" outline="0" fieldPosition="0"/>
    </format>
    <format dxfId="126">
      <pivotArea outline="0" collapsedLevelsAreSubtotals="1" fieldPosition="0"/>
    </format>
    <format dxfId="125">
      <pivotArea field="6" type="button" dataOnly="0" labelOnly="1" outline="0" axis="axisRow" fieldPosition="3"/>
    </format>
    <format dxfId="124">
      <pivotArea dataOnly="0" labelOnly="1" grandRow="1" outline="0" fieldPosition="0"/>
    </format>
    <format dxfId="12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22">
      <pivotArea dataOnly="0" labelOnly="1" outline="0" fieldPosition="0">
        <references count="1">
          <reference field="3" count="0"/>
        </references>
      </pivotArea>
    </format>
    <format dxfId="121">
      <pivotArea dataOnly="0" labelOnly="1" outline="0" fieldPosition="0">
        <references count="2">
          <reference field="3" count="1" selected="0">
            <x v="0"/>
          </reference>
          <reference field="4" count="1">
            <x v="0"/>
          </reference>
        </references>
      </pivotArea>
    </format>
    <format dxfId="120">
      <pivotArea dataOnly="0" labelOnly="1" outline="0" fieldPosition="0">
        <references count="2">
          <reference field="3" count="1" selected="0">
            <x v="1"/>
          </reference>
          <reference field="4" count="1">
            <x v="1"/>
          </reference>
        </references>
      </pivotArea>
    </format>
    <format dxfId="119">
      <pivotArea dataOnly="0" labelOnly="1" outline="0" fieldPosition="0">
        <references count="2">
          <reference field="3" count="1" selected="0">
            <x v="2"/>
          </reference>
          <reference field="4" count="1">
            <x v="2"/>
          </reference>
        </references>
      </pivotArea>
    </format>
    <format dxfId="118">
      <pivotArea dataOnly="0" labelOnly="1" outline="0" fieldPosition="0">
        <references count="2">
          <reference field="3" count="1" selected="0">
            <x v="3"/>
          </reference>
          <reference field="4" count="1">
            <x v="3"/>
          </reference>
        </references>
      </pivotArea>
    </format>
    <format dxfId="117">
      <pivotArea dataOnly="0" labelOnly="1" outline="0" fieldPosition="0">
        <references count="2">
          <reference field="3" count="1" selected="0">
            <x v="4"/>
          </reference>
          <reference field="4" count="1">
            <x v="4"/>
          </reference>
        </references>
      </pivotArea>
    </format>
    <format dxfId="116">
      <pivotArea dataOnly="0" labelOnly="1" outline="0" fieldPosition="0">
        <references count="2">
          <reference field="3" count="1" selected="0">
            <x v="5"/>
          </reference>
          <reference field="4" count="1">
            <x v="5"/>
          </reference>
        </references>
      </pivotArea>
    </format>
    <format dxfId="115">
      <pivotArea dataOnly="0" labelOnly="1" outline="0" fieldPosition="0">
        <references count="2">
          <reference field="3" count="1" selected="0">
            <x v="6"/>
          </reference>
          <reference field="4" count="1">
            <x v="6"/>
          </reference>
        </references>
      </pivotArea>
    </format>
    <format dxfId="114">
      <pivotArea dataOnly="0" labelOnly="1" outline="0" fieldPosition="0">
        <references count="2">
          <reference field="3" count="1" selected="0">
            <x v="7"/>
          </reference>
          <reference field="4" count="1">
            <x v="7"/>
          </reference>
        </references>
      </pivotArea>
    </format>
    <format dxfId="113">
      <pivotArea dataOnly="0" labelOnly="1" outline="0" fieldPosition="0">
        <references count="2">
          <reference field="3" count="1" selected="0">
            <x v="8"/>
          </reference>
          <reference field="4" count="1">
            <x v="8"/>
          </reference>
        </references>
      </pivotArea>
    </format>
    <format dxfId="112">
      <pivotArea dataOnly="0" labelOnly="1" outline="0" fieldPosition="0">
        <references count="2">
          <reference field="3" count="1" selected="0">
            <x v="9"/>
          </reference>
          <reference field="4" count="1">
            <x v="9"/>
          </reference>
        </references>
      </pivotArea>
    </format>
    <format dxfId="111">
      <pivotArea dataOnly="0" labelOnly="1" outline="0" fieldPosition="0">
        <references count="2">
          <reference field="3" count="1" selected="0">
            <x v="10"/>
          </reference>
          <reference field="4" count="1">
            <x v="10"/>
          </reference>
        </references>
      </pivotArea>
    </format>
    <format dxfId="110">
      <pivotArea outline="0" fieldPosition="0">
        <references count="3">
          <reference field="3" count="1" selected="0">
            <x v="0"/>
          </reference>
          <reference field="4" count="1" selected="0">
            <x v="0"/>
          </reference>
          <reference field="6" count="1" selected="0">
            <x v="10"/>
          </reference>
        </references>
      </pivotArea>
    </format>
    <format dxfId="109">
      <pivotArea dataOnly="0" labelOnly="1" outline="0" fieldPosition="0">
        <references count="1">
          <reference field="3" count="1">
            <x v="0"/>
          </reference>
        </references>
      </pivotArea>
    </format>
    <format dxfId="108">
      <pivotArea dataOnly="0" labelOnly="1" outline="0" fieldPosition="0">
        <references count="2">
          <reference field="3" count="1" selected="0">
            <x v="0"/>
          </reference>
          <reference field="4" count="1">
            <x v="0"/>
          </reference>
        </references>
      </pivotArea>
    </format>
    <format dxfId="107">
      <pivotArea dataOnly="0" labelOnly="1" outline="0" fieldPosition="0">
        <references count="3">
          <reference field="3" count="1" selected="0">
            <x v="0"/>
          </reference>
          <reference field="4" count="1" selected="0">
            <x v="0"/>
          </reference>
          <reference field="6" count="1">
            <x v="10"/>
          </reference>
        </references>
      </pivotArea>
    </format>
    <format dxfId="106">
      <pivotArea outline="0" fieldPosition="0">
        <references count="3">
          <reference field="3" count="1" selected="0">
            <x v="2"/>
          </reference>
          <reference field="4" count="1" selected="0">
            <x v="2"/>
          </reference>
          <reference field="6" count="1" selected="0">
            <x v="10"/>
          </reference>
        </references>
      </pivotArea>
    </format>
    <format dxfId="105">
      <pivotArea dataOnly="0" labelOnly="1" outline="0" fieldPosition="0">
        <references count="1">
          <reference field="3" count="1">
            <x v="2"/>
          </reference>
        </references>
      </pivotArea>
    </format>
    <format dxfId="104">
      <pivotArea dataOnly="0" labelOnly="1" outline="0" fieldPosition="0">
        <references count="2">
          <reference field="3" count="1" selected="0">
            <x v="2"/>
          </reference>
          <reference field="4" count="1">
            <x v="2"/>
          </reference>
        </references>
      </pivotArea>
    </format>
    <format dxfId="103">
      <pivotArea dataOnly="0" labelOnly="1" outline="0" fieldPosition="0">
        <references count="3">
          <reference field="3" count="1" selected="0">
            <x v="2"/>
          </reference>
          <reference field="4" count="1" selected="0">
            <x v="2"/>
          </reference>
          <reference field="6" count="1">
            <x v="10"/>
          </reference>
        </references>
      </pivotArea>
    </format>
    <format dxfId="102">
      <pivotArea outline="0" fieldPosition="0">
        <references count="3">
          <reference field="3" count="1" selected="0">
            <x v="4"/>
          </reference>
          <reference field="4" count="1" selected="0">
            <x v="4"/>
          </reference>
          <reference field="6" count="1" selected="0">
            <x v="10"/>
          </reference>
        </references>
      </pivotArea>
    </format>
    <format dxfId="101">
      <pivotArea dataOnly="0" labelOnly="1" outline="0" fieldPosition="0">
        <references count="1">
          <reference field="3" count="1">
            <x v="4"/>
          </reference>
        </references>
      </pivotArea>
    </format>
    <format dxfId="100">
      <pivotArea dataOnly="0" labelOnly="1" outline="0" fieldPosition="0">
        <references count="2">
          <reference field="3" count="1" selected="0">
            <x v="4"/>
          </reference>
          <reference field="4" count="1">
            <x v="4"/>
          </reference>
        </references>
      </pivotArea>
    </format>
    <format dxfId="99">
      <pivotArea dataOnly="0" labelOnly="1" outline="0" fieldPosition="0">
        <references count="3">
          <reference field="3" count="1" selected="0">
            <x v="4"/>
          </reference>
          <reference field="4" count="1" selected="0">
            <x v="4"/>
          </reference>
          <reference field="6" count="1">
            <x v="10"/>
          </reference>
        </references>
      </pivotArea>
    </format>
    <format dxfId="98">
      <pivotArea outline="0" fieldPosition="0">
        <references count="3">
          <reference field="3" count="1" selected="0">
            <x v="7"/>
          </reference>
          <reference field="4" count="1" selected="0">
            <x v="7"/>
          </reference>
          <reference field="6" count="1" selected="0">
            <x v="10"/>
          </reference>
        </references>
      </pivotArea>
    </format>
    <format dxfId="97">
      <pivotArea dataOnly="0" labelOnly="1" outline="0" fieldPosition="0">
        <references count="1">
          <reference field="3" count="1">
            <x v="7"/>
          </reference>
        </references>
      </pivotArea>
    </format>
    <format dxfId="96">
      <pivotArea dataOnly="0" labelOnly="1" outline="0" fieldPosition="0">
        <references count="2">
          <reference field="3" count="1" selected="0">
            <x v="7"/>
          </reference>
          <reference field="4" count="1">
            <x v="7"/>
          </reference>
        </references>
      </pivotArea>
    </format>
    <format dxfId="95">
      <pivotArea dataOnly="0" labelOnly="1" outline="0" fieldPosition="0">
        <references count="3">
          <reference field="3" count="1" selected="0">
            <x v="7"/>
          </reference>
          <reference field="4" count="1" selected="0">
            <x v="7"/>
          </reference>
          <reference field="6" count="1">
            <x v="10"/>
          </reference>
        </references>
      </pivotArea>
    </format>
    <format dxfId="94">
      <pivotArea outline="0" fieldPosition="0">
        <references count="3">
          <reference field="3" count="1" selected="0">
            <x v="9"/>
          </reference>
          <reference field="4" count="1" selected="0">
            <x v="9"/>
          </reference>
          <reference field="6" count="1" selected="0">
            <x v="10"/>
          </reference>
        </references>
      </pivotArea>
    </format>
    <format dxfId="93">
      <pivotArea dataOnly="0" labelOnly="1" outline="0" fieldPosition="0">
        <references count="1">
          <reference field="3" count="1">
            <x v="9"/>
          </reference>
        </references>
      </pivotArea>
    </format>
    <format dxfId="92">
      <pivotArea dataOnly="0" labelOnly="1" outline="0" fieldPosition="0">
        <references count="2">
          <reference field="3" count="1" selected="0">
            <x v="9"/>
          </reference>
          <reference field="4" count="1">
            <x v="9"/>
          </reference>
        </references>
      </pivotArea>
    </format>
    <format dxfId="91">
      <pivotArea dataOnly="0" labelOnly="1" outline="0" fieldPosition="0">
        <references count="3">
          <reference field="3" count="1" selected="0">
            <x v="9"/>
          </reference>
          <reference field="4" count="1" selected="0">
            <x v="9"/>
          </reference>
          <reference field="6" count="1">
            <x v="10"/>
          </reference>
        </references>
      </pivotArea>
    </format>
    <format dxfId="90">
      <pivotArea outline="0" fieldPosition="0">
        <references count="3">
          <reference field="3" count="1" selected="0">
            <x v="5"/>
          </reference>
          <reference field="4" count="1" selected="0">
            <x v="5"/>
          </reference>
          <reference field="6" count="1" selected="0">
            <x v="11"/>
          </reference>
        </references>
      </pivotArea>
    </format>
    <format dxfId="89">
      <pivotArea dataOnly="0" labelOnly="1" outline="0" fieldPosition="0">
        <references count="1">
          <reference field="3" count="1">
            <x v="5"/>
          </reference>
        </references>
      </pivotArea>
    </format>
    <format dxfId="88">
      <pivotArea dataOnly="0" labelOnly="1" outline="0" fieldPosition="0">
        <references count="2">
          <reference field="3" count="1" selected="0">
            <x v="5"/>
          </reference>
          <reference field="4" count="1">
            <x v="5"/>
          </reference>
        </references>
      </pivotArea>
    </format>
    <format dxfId="87">
      <pivotArea dataOnly="0" labelOnly="1" outline="0" fieldPosition="0">
        <references count="3">
          <reference field="3" count="1" selected="0">
            <x v="5"/>
          </reference>
          <reference field="4" count="1" selected="0">
            <x v="5"/>
          </reference>
          <reference field="6" count="1">
            <x v="11"/>
          </reference>
        </references>
      </pivotArea>
    </format>
    <format dxfId="86">
      <pivotArea dataOnly="0" labelOnly="1" outline="0" fieldPosition="0">
        <references count="3">
          <reference field="3" count="1" selected="0">
            <x v="0"/>
          </reference>
          <reference field="4" count="1" selected="0">
            <x v="0"/>
          </reference>
          <reference field="5" count="1">
            <x v="0"/>
          </reference>
        </references>
      </pivotArea>
    </format>
    <format dxfId="85">
      <pivotArea dataOnly="0" labelOnly="1" outline="0" fieldPosition="0">
        <references count="3">
          <reference field="3" count="1" selected="0">
            <x v="3"/>
          </reference>
          <reference field="4" count="1" selected="0">
            <x v="3"/>
          </reference>
          <reference field="5" count="1">
            <x v="1"/>
          </reference>
        </references>
      </pivotArea>
    </format>
    <format dxfId="84">
      <pivotArea dataOnly="0" labelOnly="1" outline="0" fieldPosition="0">
        <references count="3">
          <reference field="3" count="1" selected="0">
            <x v="5"/>
          </reference>
          <reference field="4" count="1" selected="0">
            <x v="5"/>
          </reference>
          <reference field="5" count="1">
            <x v="0"/>
          </reference>
        </references>
      </pivotArea>
    </format>
    <format dxfId="83">
      <pivotArea dataOnly="0" labelOnly="1" outline="0" offset="IV1" fieldPosition="0">
        <references count="3">
          <reference field="3" count="1" selected="0">
            <x v="0"/>
          </reference>
          <reference field="4" count="1" selected="0">
            <x v="0"/>
          </reference>
          <reference field="5" count="1">
            <x v="0"/>
          </reference>
        </references>
      </pivotArea>
    </format>
    <format dxfId="82">
      <pivotArea dataOnly="0" labelOnly="1" outline="0" offset="IV256" fieldPosition="0">
        <references count="3">
          <reference field="3" count="1" selected="0">
            <x v="0"/>
          </reference>
          <reference field="4" count="1" selected="0">
            <x v="0"/>
          </reference>
          <reference field="5" count="1">
            <x v="0"/>
          </reference>
        </references>
      </pivotArea>
    </format>
    <format dxfId="81">
      <pivotArea dataOnly="0" labelOnly="1" outline="0" offset="IV256" fieldPosition="0">
        <references count="3">
          <reference field="3" count="1" selected="0">
            <x v="3"/>
          </reference>
          <reference field="4" count="1" selected="0">
            <x v="3"/>
          </reference>
          <reference field="5" count="1">
            <x v="1"/>
          </reference>
        </references>
      </pivotArea>
    </format>
    <format dxfId="80">
      <pivotArea dataOnly="0" labelOnly="1" outline="0" offset="IV3" fieldPosition="0">
        <references count="3">
          <reference field="3" count="1" selected="0">
            <x v="5"/>
          </reference>
          <reference field="4" count="1" selected="0">
            <x v="5"/>
          </reference>
          <reference field="5" count="1">
            <x v="0"/>
          </reference>
        </references>
      </pivotArea>
    </format>
    <format dxfId="79">
      <pivotArea dataOnly="0" labelOnly="1" outline="0" offset="IV5" fieldPosition="0">
        <references count="3">
          <reference field="3" count="1" selected="0">
            <x v="5"/>
          </reference>
          <reference field="4" count="1" selected="0">
            <x v="5"/>
          </reference>
          <reference field="5" count="1">
            <x v="0"/>
          </reference>
        </references>
      </pivotArea>
    </format>
    <format dxfId="78">
      <pivotArea dataOnly="0" labelOnly="1" outline="0" offset="IV1" fieldPosition="0">
        <references count="3">
          <reference field="3" count="1" selected="0">
            <x v="5"/>
          </reference>
          <reference field="4" count="1" selected="0">
            <x v="5"/>
          </reference>
          <reference field="5" count="1">
            <x v="0"/>
          </reference>
        </references>
      </pivotArea>
    </format>
    <format dxfId="77">
      <pivotArea outline="0" fieldPosition="0">
        <references count="5">
          <reference field="4294967294" count="2" selected="0">
            <x v="0"/>
            <x v="1"/>
          </reference>
          <reference field="3" count="0" selected="0"/>
          <reference field="4" count="0" selected="0"/>
          <reference field="5" count="2" selected="0">
            <x v="0"/>
            <x v="1"/>
          </reference>
          <reference field="6" count="7" selected="0">
            <x v="0"/>
            <x v="1"/>
            <x v="2"/>
            <x v="3"/>
            <x v="4"/>
            <x v="10"/>
            <x v="11"/>
          </reference>
        </references>
      </pivotArea>
    </format>
    <format dxfId="76">
      <pivotArea dataOnly="0" labelOnly="1" outline="0" fieldPosition="0">
        <references count="3">
          <reference field="3" count="1" selected="0">
            <x v="0"/>
          </reference>
          <reference field="4" count="1" selected="0">
            <x v="0"/>
          </reference>
          <reference field="5" count="1">
            <x v="0"/>
          </reference>
        </references>
      </pivotArea>
    </format>
    <format dxfId="75">
      <pivotArea dataOnly="0" labelOnly="1" outline="0" fieldPosition="0">
        <references count="3">
          <reference field="3" count="1" selected="0">
            <x v="3"/>
          </reference>
          <reference field="4" count="1" selected="0">
            <x v="3"/>
          </reference>
          <reference field="5" count="1">
            <x v="1"/>
          </reference>
        </references>
      </pivotArea>
    </format>
    <format dxfId="74">
      <pivotArea dataOnly="0" labelOnly="1" outline="0" fieldPosition="0">
        <references count="3">
          <reference field="3" count="1" selected="0">
            <x v="5"/>
          </reference>
          <reference field="4" count="1" selected="0">
            <x v="5"/>
          </reference>
          <reference field="5" count="1">
            <x v="0"/>
          </reference>
        </references>
      </pivotArea>
    </format>
    <format dxfId="73">
      <pivotArea dataOnly="0" labelOnly="1" outline="0" fieldPosition="0">
        <references count="4">
          <reference field="3" count="1" selected="0">
            <x v="0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10"/>
          </reference>
        </references>
      </pivotArea>
    </format>
    <format dxfId="72">
      <pivotArea dataOnly="0" labelOnly="1" outline="0" fieldPosition="0">
        <references count="4">
          <reference field="3" count="1" selected="0">
            <x v="1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0"/>
          </reference>
        </references>
      </pivotArea>
    </format>
    <format dxfId="71">
      <pivotArea dataOnly="0" labelOnly="1" outline="0" fieldPosition="0">
        <references count="4">
          <reference field="3" count="1" selected="0">
            <x v="2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10"/>
          </reference>
        </references>
      </pivotArea>
    </format>
    <format dxfId="70">
      <pivotArea dataOnly="0" labelOnly="1" outline="0" fieldPosition="0">
        <references count="4">
          <reference field="3" count="1" selected="0">
            <x v="3"/>
          </reference>
          <reference field="4" count="1" selected="0">
            <x v="3"/>
          </reference>
          <reference field="5" count="1" selected="0">
            <x v="1"/>
          </reference>
          <reference field="6" count="1">
            <x v="1"/>
          </reference>
        </references>
      </pivotArea>
    </format>
    <format dxfId="69">
      <pivotArea dataOnly="0" labelOnly="1" outline="0" fieldPosition="0">
        <references count="4">
          <reference field="3" count="1" selected="0">
            <x v="4"/>
          </reference>
          <reference field="4" count="1" selected="0">
            <x v="4"/>
          </reference>
          <reference field="5" count="1" selected="0">
            <x v="1"/>
          </reference>
          <reference field="6" count="1">
            <x v="10"/>
          </reference>
        </references>
      </pivotArea>
    </format>
    <format dxfId="68">
      <pivotArea dataOnly="0" labelOnly="1" outline="0" fieldPosition="0">
        <references count="4">
          <reference field="3" count="1" selected="0">
            <x v="5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11"/>
          </reference>
        </references>
      </pivotArea>
    </format>
    <format dxfId="67">
      <pivotArea dataOnly="0" labelOnly="1" outline="0" fieldPosition="0">
        <references count="4">
          <reference field="3" count="1" selected="0">
            <x v="6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2"/>
          </reference>
        </references>
      </pivotArea>
    </format>
    <format dxfId="66">
      <pivotArea dataOnly="0" labelOnly="1" outline="0" fieldPosition="0">
        <references count="4">
          <reference field="3" count="1" selected="0">
            <x v="7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10"/>
          </reference>
        </references>
      </pivotArea>
    </format>
    <format dxfId="65">
      <pivotArea dataOnly="0" labelOnly="1" outline="0" fieldPosition="0">
        <references count="4">
          <reference field="3" count="1" selected="0">
            <x v="8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3"/>
          </reference>
        </references>
      </pivotArea>
    </format>
    <format dxfId="64">
      <pivotArea dataOnly="0" labelOnly="1" outline="0" fieldPosition="0">
        <references count="4">
          <reference field="3" count="1" selected="0">
            <x v="9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10"/>
          </reference>
        </references>
      </pivotArea>
    </format>
    <format dxfId="63">
      <pivotArea dataOnly="0" labelOnly="1" outline="0" fieldPosition="0">
        <references count="4">
          <reference field="3" count="1" selected="0">
            <x v="10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"/>
          </reference>
        </references>
      </pivotArea>
    </format>
    <format dxfId="62">
      <pivotArea dataOnly="0" labelOnly="1" outline="0" fieldPosition="0">
        <references count="1">
          <reference field="3" count="0"/>
        </references>
      </pivotArea>
    </format>
    <format dxfId="61">
      <pivotArea dataOnly="0" labelOnly="1" outline="0" fieldPosition="0">
        <references count="2">
          <reference field="3" count="1" selected="0">
            <x v="0"/>
          </reference>
          <reference field="4" count="1">
            <x v="0"/>
          </reference>
        </references>
      </pivotArea>
    </format>
    <format dxfId="60">
      <pivotArea dataOnly="0" labelOnly="1" outline="0" fieldPosition="0">
        <references count="2">
          <reference field="3" count="1" selected="0">
            <x v="1"/>
          </reference>
          <reference field="4" count="1">
            <x v="1"/>
          </reference>
        </references>
      </pivotArea>
    </format>
    <format dxfId="59">
      <pivotArea dataOnly="0" labelOnly="1" outline="0" fieldPosition="0">
        <references count="2">
          <reference field="3" count="1" selected="0">
            <x v="2"/>
          </reference>
          <reference field="4" count="1">
            <x v="2"/>
          </reference>
        </references>
      </pivotArea>
    </format>
    <format dxfId="58">
      <pivotArea dataOnly="0" labelOnly="1" outline="0" fieldPosition="0">
        <references count="2">
          <reference field="3" count="1" selected="0">
            <x v="3"/>
          </reference>
          <reference field="4" count="1">
            <x v="3"/>
          </reference>
        </references>
      </pivotArea>
    </format>
    <format dxfId="57">
      <pivotArea dataOnly="0" labelOnly="1" outline="0" fieldPosition="0">
        <references count="2">
          <reference field="3" count="1" selected="0">
            <x v="4"/>
          </reference>
          <reference field="4" count="1">
            <x v="4"/>
          </reference>
        </references>
      </pivotArea>
    </format>
    <format dxfId="56">
      <pivotArea dataOnly="0" labelOnly="1" outline="0" fieldPosition="0">
        <references count="2">
          <reference field="3" count="1" selected="0">
            <x v="5"/>
          </reference>
          <reference field="4" count="1">
            <x v="5"/>
          </reference>
        </references>
      </pivotArea>
    </format>
    <format dxfId="55">
      <pivotArea dataOnly="0" labelOnly="1" outline="0" fieldPosition="0">
        <references count="2">
          <reference field="3" count="1" selected="0">
            <x v="6"/>
          </reference>
          <reference field="4" count="1">
            <x v="6"/>
          </reference>
        </references>
      </pivotArea>
    </format>
    <format dxfId="54">
      <pivotArea dataOnly="0" labelOnly="1" outline="0" fieldPosition="0">
        <references count="2">
          <reference field="3" count="1" selected="0">
            <x v="7"/>
          </reference>
          <reference field="4" count="1">
            <x v="7"/>
          </reference>
        </references>
      </pivotArea>
    </format>
    <format dxfId="53">
      <pivotArea dataOnly="0" labelOnly="1" outline="0" fieldPosition="0">
        <references count="2">
          <reference field="3" count="1" selected="0">
            <x v="8"/>
          </reference>
          <reference field="4" count="1">
            <x v="8"/>
          </reference>
        </references>
      </pivotArea>
    </format>
    <format dxfId="52">
      <pivotArea dataOnly="0" labelOnly="1" outline="0" fieldPosition="0">
        <references count="2">
          <reference field="3" count="1" selected="0">
            <x v="9"/>
          </reference>
          <reference field="4" count="1">
            <x v="9"/>
          </reference>
        </references>
      </pivotArea>
    </format>
    <format dxfId="51">
      <pivotArea dataOnly="0" labelOnly="1" outline="0" fieldPosition="0">
        <references count="2">
          <reference field="3" count="1" selected="0">
            <x v="10"/>
          </reference>
          <reference field="4" count="1">
            <x v="10"/>
          </reference>
        </references>
      </pivotArea>
    </format>
    <format dxfId="50">
      <pivotArea dataOnly="0" labelOnly="1" outline="0" fieldPosition="0">
        <references count="3">
          <reference field="3" count="1" selected="0">
            <x v="0"/>
          </reference>
          <reference field="4" count="1" selected="0">
            <x v="0"/>
          </reference>
          <reference field="5" count="1">
            <x v="0"/>
          </reference>
        </references>
      </pivotArea>
    </format>
    <format dxfId="49">
      <pivotArea dataOnly="0" labelOnly="1" outline="0" fieldPosition="0">
        <references count="3">
          <reference field="3" count="1" selected="0">
            <x v="3"/>
          </reference>
          <reference field="4" count="1" selected="0">
            <x v="3"/>
          </reference>
          <reference field="5" count="1">
            <x v="1"/>
          </reference>
        </references>
      </pivotArea>
    </format>
    <format dxfId="48">
      <pivotArea dataOnly="0" labelOnly="1" outline="0" fieldPosition="0">
        <references count="3">
          <reference field="3" count="1" selected="0">
            <x v="5"/>
          </reference>
          <reference field="4" count="1" selected="0">
            <x v="5"/>
          </reference>
          <reference field="5" count="1">
            <x v="0"/>
          </reference>
        </references>
      </pivotArea>
    </format>
    <format dxfId="47">
      <pivotArea dataOnly="0" labelOnly="1" outline="0" fieldPosition="0">
        <references count="3">
          <reference field="3" count="1" selected="0">
            <x v="0"/>
          </reference>
          <reference field="4" count="1" selected="0">
            <x v="0"/>
          </reference>
          <reference field="5" count="1">
            <x v="0"/>
          </reference>
        </references>
      </pivotArea>
    </format>
    <format dxfId="46">
      <pivotArea dataOnly="0" labelOnly="1" outline="0" fieldPosition="0">
        <references count="3">
          <reference field="3" count="1" selected="0">
            <x v="3"/>
          </reference>
          <reference field="4" count="1" selected="0">
            <x v="3"/>
          </reference>
          <reference field="5" count="1">
            <x v="1"/>
          </reference>
        </references>
      </pivotArea>
    </format>
    <format dxfId="45">
      <pivotArea dataOnly="0" labelOnly="1" outline="0" fieldPosition="0">
        <references count="3">
          <reference field="3" count="1" selected="0">
            <x v="5"/>
          </reference>
          <reference field="4" count="1" selected="0">
            <x v="5"/>
          </reference>
          <reference field="5" count="1">
            <x v="0"/>
          </reference>
        </references>
      </pivotArea>
    </format>
  </format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63E0643-D889-4D4E-B86A-2920870A11CA}" name="Сводная таблица38" cacheId="92" applyNumberFormats="0" applyBorderFormats="0" applyFontFormats="0" applyPatternFormats="0" applyAlignmentFormats="0" applyWidthHeightFormats="1" dataCaption="Значения" updatedVersion="8" minRefreshableVersion="3" useAutoFormatting="1" itemPrintTitles="1" createdVersion="8" indent="0" outline="1" outlineData="1" multipleFieldFilters="0" chartFormat="1" rowHeaderCaption="Этапы">
  <location ref="G8:J18" firstHeaderRow="0" firstDataRow="1" firstDataCol="1" rowPageCount="3" colPageCount="1"/>
  <pivotFields count="9">
    <pivotField axis="axisPage" showAll="0">
      <items count="3">
        <item x="0"/>
        <item x="1"/>
        <item t="default"/>
      </items>
    </pivotField>
    <pivotField axis="axisPage" showAll="0">
      <items count="4">
        <item x="0"/>
        <item m="1" x="2"/>
        <item x="1"/>
        <item t="default"/>
      </items>
    </pivotField>
    <pivotField axis="axisPage" showAll="0">
      <items count="3">
        <item x="0"/>
        <item x="1"/>
        <item t="default"/>
      </items>
    </pivotField>
    <pivotField axis="axisRow" showAll="0">
      <items count="11">
        <item x="0"/>
        <item x="1"/>
        <item x="2"/>
        <item x="3"/>
        <item x="4"/>
        <item x="5"/>
        <item x="6"/>
        <item x="7"/>
        <item x="8"/>
        <item h="1" x="9"/>
        <item t="default"/>
      </items>
    </pivotField>
    <pivotField dataField="1" showAll="0"/>
    <pivotField dataField="1" showAll="0"/>
    <pivotField dataField="1" showAll="0"/>
    <pivotField showAll="0"/>
    <pivotField showAll="0"/>
  </pivotFields>
  <rowFields count="1">
    <field x="3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3">
    <pageField fld="0" hier="-1"/>
    <pageField fld="1" hier="-1"/>
    <pageField fld="2" hier="-1"/>
  </pageFields>
  <dataFields count="3">
    <dataField name="  План, чч:мм" fld="4" baseField="0" baseItem="0"/>
    <dataField name=" Факт, чч:мм" fld="5" baseField="0" baseItem="0"/>
    <dataField name="  +/-, чч:мм" fld="6" baseField="0" baseItem="0"/>
  </dataFields>
  <formats count="11">
    <format dxfId="146">
      <pivotArea outline="0" collapsedLevelsAreSubtotals="1" fieldPosition="0"/>
    </format>
    <format dxfId="145">
      <pivotArea type="all" dataOnly="0" outline="0" fieldPosition="0"/>
    </format>
    <format dxfId="144">
      <pivotArea outline="0" collapsedLevelsAreSubtotals="1" fieldPosition="0"/>
    </format>
    <format dxfId="143">
      <pivotArea field="3" type="button" dataOnly="0" labelOnly="1" outline="0" axis="axisRow" fieldPosition="0"/>
    </format>
    <format dxfId="142">
      <pivotArea dataOnly="0" labelOnly="1" fieldPosition="0">
        <references count="1">
          <reference field="3" count="0"/>
        </references>
      </pivotArea>
    </format>
    <format dxfId="141">
      <pivotArea dataOnly="0" labelOnly="1" grandRow="1" outline="0" fieldPosition="0"/>
    </format>
    <format dxfId="14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39">
      <pivotArea grandRow="1" outline="0" collapsedLevelsAreSubtotals="1" fieldPosition="0"/>
    </format>
    <format dxfId="138">
      <pivotArea field="3" grandRow="1" outline="0" collapsedLevelsAreSubtotals="1" axis="axisRow" fieldPosition="0">
        <references count="1">
          <reference field="4294967294" count="1" selected="0">
            <x v="2"/>
          </reference>
        </references>
      </pivotArea>
    </format>
    <format dxfId="137">
      <pivotArea outline="0" collapsedLevelsAreSubtotals="1" fieldPosition="0"/>
    </format>
    <format dxfId="136">
      <pivotArea outline="0" collapsedLevelsAreSubtotals="1" fieldPosition="0"/>
    </format>
  </format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5A7616B-4B5D-4194-9B93-A7BC70DB34E8}" name="Сводная таблица34" cacheId="93" applyNumberFormats="0" applyBorderFormats="0" applyFontFormats="0" applyPatternFormats="0" applyAlignmentFormats="0" applyWidthHeightFormats="1" dataCaption="Значения" updatedVersion="8" minRefreshableVersion="3" useAutoFormatting="1" itemPrintTitles="1" createdVersion="8" indent="0" outline="1" outlineData="1" multipleFieldFilters="0" chartFormat="1">
  <location ref="A5:D13" firstHeaderRow="0" firstDataRow="1" firstDataCol="1" rowPageCount="3" colPageCount="1"/>
  <pivotFields count="12">
    <pivotField axis="axisPage" multipleItemSelectionAllowed="1" showAll="0">
      <items count="3">
        <item x="0"/>
        <item h="1" x="1"/>
        <item t="default"/>
      </items>
    </pivotField>
    <pivotField axis="axisPage" multipleItemSelectionAllowed="1" showAll="0">
      <items count="4">
        <item m="1" x="2"/>
        <item h="1" x="1"/>
        <item x="0"/>
        <item t="default"/>
      </items>
    </pivotField>
    <pivotField axis="axisPage" multipleItemSelectionAllowed="1" showAll="0">
      <items count="3">
        <item x="0"/>
        <item h="1" x="1"/>
        <item t="default"/>
      </items>
    </pivotField>
    <pivotField showAll="0"/>
    <pivotField showAll="0"/>
    <pivotField showAll="0"/>
    <pivotField axis="axisRow" showAll="0">
      <items count="13">
        <item x="1"/>
        <item x="2"/>
        <item x="4"/>
        <item x="5"/>
        <item x="6"/>
        <item m="1" x="8"/>
        <item m="1" x="9"/>
        <item m="1" x="10"/>
        <item m="1" x="11"/>
        <item x="7"/>
        <item x="0"/>
        <item x="3"/>
        <item t="default"/>
      </items>
    </pivotField>
    <pivotField dataField="1" showAll="0"/>
    <pivotField dataField="1" showAll="0"/>
    <pivotField dataField="1" showAll="0"/>
    <pivotField showAll="0"/>
    <pivotField showAll="0"/>
  </pivotFields>
  <rowFields count="1">
    <field x="6"/>
  </rowFields>
  <rowItems count="8">
    <i>
      <x/>
    </i>
    <i>
      <x v="1"/>
    </i>
    <i>
      <x v="2"/>
    </i>
    <i>
      <x v="3"/>
    </i>
    <i>
      <x v="4"/>
    </i>
    <i>
      <x v="10"/>
    </i>
    <i>
      <x v="1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3">
    <pageField fld="0" hier="-1"/>
    <pageField fld="1" hier="-1"/>
    <pageField fld="2" hier="-1"/>
  </pageFields>
  <dataFields count="3">
    <dataField name=" План, ед." fld="7" baseField="0" baseItem="0"/>
    <dataField name=" Факт, ед." fld="8" baseField="0" baseItem="0"/>
    <dataField name="  +/-, ед." fld="9" baseField="0" baseItem="0"/>
  </dataFields>
  <formats count="8">
    <format dxfId="7">
      <pivotArea type="all" dataOnly="0" outline="0" fieldPosition="0"/>
    </format>
    <format dxfId="6">
      <pivotArea outline="0" collapsedLevelsAreSubtotals="1" fieldPosition="0"/>
    </format>
    <format dxfId="5">
      <pivotArea dataOnly="0" labelOnly="1" grandRow="1" outline="0" fieldPosition="0"/>
    </format>
    <format dxfId="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3">
      <pivotArea type="all" dataOnly="0" outline="0" fieldPosition="0"/>
    </format>
    <format dxfId="2">
      <pivotArea outline="0" collapsedLevelsAreSubtotals="1" fieldPosition="0"/>
    </format>
    <format dxfId="1">
      <pivotArea dataOnly="0" labelOnly="1" grandRow="1" outline="0" fieldPosition="0"/>
    </format>
    <format dxfId="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</chartFormat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94B7A9D-B288-45B3-ADEB-7C152510604A}" name="Сводная таблица36" cacheId="93" applyNumberFormats="0" applyBorderFormats="0" applyFontFormats="0" applyPatternFormats="0" applyAlignmentFormats="0" applyWidthHeightFormats="1" dataCaption="Значения" updatedVersion="8" minRefreshableVersion="3" useAutoFormatting="1" itemPrintTitles="1" createdVersion="8" indent="0" outline="1" outlineData="1" multipleFieldFilters="0" chartFormat="1" rowHeaderCaption="Гр">
  <location ref="F35:G39" firstHeaderRow="1" firstDataRow="1" firstDataCol="1"/>
  <pivotFields count="12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axis="axisRow" showAll="0">
      <items count="7">
        <item x="1"/>
        <item x="2"/>
        <item x="3"/>
        <item m="1" x="5"/>
        <item h="1" x="4"/>
        <item h="1" x="0"/>
        <item t="default"/>
      </items>
    </pivotField>
    <pivotField showAll="0"/>
  </pivotFields>
  <rowFields count="1">
    <field x="10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     +/-, ед." fld="9" baseField="0" baseItem="0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0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10" count="1" selected="0">
            <x v="1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10" count="1" selected="0">
            <x v="2"/>
          </reference>
        </references>
      </pivotArea>
    </chartFormat>
  </chartFormat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63C5EC3-E462-48AE-A9DD-0A96F508792F}" name="Сводная таблица35" cacheId="93" applyNumberFormats="0" applyBorderFormats="0" applyFontFormats="0" applyPatternFormats="0" applyAlignmentFormats="0" applyWidthHeightFormats="1" dataCaption="Значения" updatedVersion="8" minRefreshableVersion="3" useAutoFormatting="1" itemPrintTitles="1" createdVersion="8" indent="0" compact="0" compactData="0" multipleFieldFilters="0" chartFormat="1">
  <location ref="A35:D43" firstHeaderRow="1" firstDataRow="1" firstDataCol="3" rowPageCount="3" colPageCount="1"/>
  <pivotFields count="12">
    <pivotField axis="axisPage" compact="0" outline="0" multipleItemSelectionAllowed="1" showAll="0">
      <items count="3">
        <item x="0"/>
        <item h="1" x="1"/>
        <item t="default"/>
      </items>
    </pivotField>
    <pivotField axis="axisPage" compact="0" outline="0" multipleItemSelectionAllowed="1" showAll="0">
      <items count="4">
        <item m="1" x="2"/>
        <item h="1" x="1"/>
        <item x="0"/>
        <item t="default"/>
      </items>
    </pivotField>
    <pivotField axis="axisPage" compact="0" outline="0" multipleItemSelectionAllowed="1" showAll="0">
      <items count="3">
        <item x="0"/>
        <item h="1" x="1"/>
        <item t="default"/>
      </items>
    </pivotField>
    <pivotField compact="0" outline="0" showAll="0"/>
    <pivotField compact="0" outline="0" showAll="0"/>
    <pivotField compact="0" outline="0" showAll="0"/>
    <pivotField axis="axisRow" compact="0" outline="0" showAll="0" defaultSubtotal="0">
      <items count="12">
        <item x="1"/>
        <item x="2"/>
        <item x="4"/>
        <item x="5"/>
        <item x="6"/>
        <item m="1" x="8"/>
        <item m="1" x="9"/>
        <item m="1" x="10"/>
        <item m="1" x="11"/>
        <item x="7"/>
        <item x="0"/>
        <item x="3"/>
      </items>
    </pivotField>
    <pivotField compact="0" outline="0" showAll="0"/>
    <pivotField compact="0" outline="0" showAll="0"/>
    <pivotField dataField="1" compact="0" outline="0" showAll="0"/>
    <pivotField axis="axisRow" compact="0" outline="0" showAll="0" defaultSubtotal="0">
      <items count="6">
        <item x="1"/>
        <item x="2"/>
        <item x="3"/>
        <item m="1" x="5"/>
        <item x="4"/>
        <item x="0"/>
      </items>
    </pivotField>
    <pivotField axis="axisRow" compact="0" outline="0" showAll="0">
      <items count="11">
        <item m="1" x="9"/>
        <item m="1" x="5"/>
        <item m="1" x="6"/>
        <item m="1" x="7"/>
        <item m="1" x="8"/>
        <item x="0"/>
        <item x="1"/>
        <item x="2"/>
        <item x="3"/>
        <item x="4"/>
        <item t="default"/>
      </items>
    </pivotField>
  </pivotFields>
  <rowFields count="3">
    <field x="6"/>
    <field x="10"/>
    <field x="11"/>
  </rowFields>
  <rowItems count="8">
    <i>
      <x/>
      <x v="5"/>
      <x v="5"/>
    </i>
    <i>
      <x v="1"/>
      <x/>
      <x v="6"/>
    </i>
    <i>
      <x v="2"/>
      <x v="1"/>
      <x v="7"/>
    </i>
    <i>
      <x v="3"/>
      <x v="2"/>
      <x v="8"/>
    </i>
    <i>
      <x v="4"/>
      <x v="4"/>
      <x v="9"/>
    </i>
    <i>
      <x v="10"/>
      <x v="5"/>
      <x v="5"/>
    </i>
    <i>
      <x v="11"/>
      <x v="5"/>
      <x v="5"/>
    </i>
    <i t="grand">
      <x/>
    </i>
  </rowItems>
  <colItems count="1">
    <i/>
  </colItems>
  <pageFields count="3">
    <pageField fld="0" hier="-1"/>
    <pageField fld="1" hier="-1"/>
    <pageField fld="2" hier="-1"/>
  </pageFields>
  <dataFields count="1">
    <dataField name="   +/-, ед." fld="9" baseField="0" baseItem="0"/>
  </dataFields>
  <formats count="27">
    <format dxfId="34">
      <pivotArea type="all" dataOnly="0" outline="0" fieldPosition="0"/>
    </format>
    <format dxfId="33">
      <pivotArea outline="0" collapsedLevelsAreSubtotals="1" fieldPosition="0"/>
    </format>
    <format dxfId="32">
      <pivotArea field="6" type="button" dataOnly="0" labelOnly="1" outline="0" axis="axisRow" fieldPosition="0"/>
    </format>
    <format dxfId="31">
      <pivotArea field="10" type="button" dataOnly="0" labelOnly="1" outline="0" axis="axisRow" fieldPosition="1"/>
    </format>
    <format dxfId="30">
      <pivotArea field="11" type="button" dataOnly="0" labelOnly="1" outline="0" axis="axisRow" fieldPosition="2"/>
    </format>
    <format dxfId="29">
      <pivotArea dataOnly="0" labelOnly="1" grandRow="1" outline="0" fieldPosition="0"/>
    </format>
    <format dxfId="28">
      <pivotArea dataOnly="0" labelOnly="1" outline="0" axis="axisValues" fieldPosition="0"/>
    </format>
    <format dxfId="27">
      <pivotArea type="all" dataOnly="0" outline="0" fieldPosition="0"/>
    </format>
    <format dxfId="26">
      <pivotArea outline="0" collapsedLevelsAreSubtotals="1" fieldPosition="0"/>
    </format>
    <format dxfId="25">
      <pivotArea field="6" type="button" dataOnly="0" labelOnly="1" outline="0" axis="axisRow" fieldPosition="0"/>
    </format>
    <format dxfId="24">
      <pivotArea field="10" type="button" dataOnly="0" labelOnly="1" outline="0" axis="axisRow" fieldPosition="1"/>
    </format>
    <format dxfId="23">
      <pivotArea field="11" type="button" dataOnly="0" labelOnly="1" outline="0" axis="axisRow" fieldPosition="2"/>
    </format>
    <format dxfId="22">
      <pivotArea dataOnly="0" labelOnly="1" grandRow="1" outline="0" fieldPosition="0"/>
    </format>
    <format dxfId="21">
      <pivotArea dataOnly="0" labelOnly="1" outline="0" axis="axisValues" fieldPosition="0"/>
    </format>
    <format dxfId="20">
      <pivotArea outline="0" collapsedLevelsAreSubtotals="1" fieldPosition="0"/>
    </format>
    <format dxfId="19">
      <pivotArea field="6" type="button" dataOnly="0" labelOnly="1" outline="0" axis="axisRow" fieldPosition="0"/>
    </format>
    <format dxfId="18">
      <pivotArea field="10" type="button" dataOnly="0" labelOnly="1" outline="0" axis="axisRow" fieldPosition="1"/>
    </format>
    <format dxfId="17">
      <pivotArea field="11" type="button" dataOnly="0" labelOnly="1" outline="0" axis="axisRow" fieldPosition="2"/>
    </format>
    <format dxfId="16">
      <pivotArea dataOnly="0" labelOnly="1" grandRow="1" outline="0" offset="B256:IV256" fieldPosition="0"/>
    </format>
    <format dxfId="15">
      <pivotArea dataOnly="0" labelOnly="1" outline="0" axis="axisValues" fieldPosition="0"/>
    </format>
    <format dxfId="14">
      <pivotArea type="all" dataOnly="0" outline="0" fieldPosition="0"/>
    </format>
    <format dxfId="13">
      <pivotArea outline="0" collapsedLevelsAreSubtotals="1" fieldPosition="0"/>
    </format>
    <format dxfId="12">
      <pivotArea field="6" type="button" dataOnly="0" labelOnly="1" outline="0" axis="axisRow" fieldPosition="0"/>
    </format>
    <format dxfId="11">
      <pivotArea field="10" type="button" dataOnly="0" labelOnly="1" outline="0" axis="axisRow" fieldPosition="1"/>
    </format>
    <format dxfId="10">
      <pivotArea field="11" type="button" dataOnly="0" labelOnly="1" outline="0" axis="axisRow" fieldPosition="2"/>
    </format>
    <format dxfId="9">
      <pivotArea dataOnly="0" labelOnly="1" grandRow="1" outline="0" fieldPosition="0"/>
    </format>
    <format dxfId="8">
      <pivotArea dataOnly="0" labelOnly="1" outline="0" axis="axisValues" fieldPosition="0"/>
    </format>
  </formats>
  <conditionalFormats count="1">
    <conditionalFormat priority="1">
      <pivotAreas count="1">
        <pivotArea type="data" outline="0" collapsedLevelsAreSubtotals="1" fieldPosition="0">
          <references count="1">
            <reference field="4294967294" count="1" selected="0">
              <x v="0"/>
            </reference>
          </references>
        </pivotArea>
      </pivotAreas>
    </conditionalFormat>
  </conditionalFormat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<Relationships xmlns="http://schemas.openxmlformats.org/package/2006/relationships"><Relationship Id="rId3" Type="http://schemas.openxmlformats.org/officeDocument/2006/relationships/pivotTable" Target="../pivotTables/pivotTable7.xml"/><Relationship Id="rId2" Type="http://schemas.openxmlformats.org/officeDocument/2006/relationships/pivotTable" Target="../pivotTables/pivotTable6.xml"/><Relationship Id="rId1" Type="http://schemas.openxmlformats.org/officeDocument/2006/relationships/pivotTable" Target="../pivotTables/pivotTable5.xml"/><Relationship Id="rId5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3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9.xml.rels><?xml version="1.0" encoding="UTF-8" standalone="yes"?><Relationships xmlns="http://schemas.openxmlformats.org/package/2006/relationships"><Relationship Id="rId3" Type="http://schemas.openxmlformats.org/officeDocument/2006/relationships/pivotTable" Target="../pivotTables/pivotTable4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5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168F5-59AA-4BB6-96E7-71EA8C6C11EF}">
  <sheetPr>
    <tabColor theme="7" tint="0.59999389629810485"/>
    <pageSetUpPr fitToPage="1"/>
  </sheetPr>
  <dimension ref="A2:L32"/>
  <sheetViews>
    <sheetView showGridLines="0" topLeftCell="A4" zoomScale="65" zoomScaleNormal="55" workbookViewId="0">
      <selection activeCell="A19" sqref="A19"/>
    </sheetView>
  </sheetViews>
  <sheetFormatPr defaultRowHeight="14.4" x14ac:dyDescent="0.3"/>
  <cols>
    <col min="1" max="1" width="32.6640625" customWidth="1" style="1"/>
    <col min="2" max="7" width="9.21875" customWidth="1" style="1"/>
    <col min="8" max="8" width="12" customWidth="1" style="1"/>
    <col min="9" max="9" width="24.33203125" customWidth="1" style="1"/>
    <col min="10" max="10" width="9.44140625" customWidth="1" style="1"/>
    <col min="11" max="11" width="38.6640625" customWidth="1" style="1"/>
    <col min="12" max="12" width="56.5546875" customWidth="1" style="1"/>
  </cols>
  <sheetData>
    <row r="2" ht="31.2">
      <c r="A2" s="47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>
      <c r="B3" s="24"/>
      <c r="C3" s="24"/>
      <c r="D3" s="24"/>
      <c r="E3" s="24"/>
      <c r="F3" s="24"/>
      <c r="G3" s="24"/>
      <c r="H3" s="24"/>
      <c r="I3" s="24" t="s">
        <v>1</v>
      </c>
      <c r="J3" s="24"/>
      <c r="K3" s="24"/>
      <c r="L3" s="24"/>
    </row>
    <row r="4" ht="27.6" customHeight="1">
      <c r="A4" s="65" t="s">
        <v>2</v>
      </c>
      <c r="B4" s="83"/>
      <c r="C4" s="84"/>
      <c r="D4" s="84"/>
      <c r="E4" s="84"/>
      <c r="F4" s="84"/>
      <c r="G4" s="84"/>
      <c r="H4" s="84"/>
      <c r="I4" s="84" t="s">
        <v>3</v>
      </c>
      <c r="J4" s="84"/>
      <c r="K4" s="65" t="s">
        <v>4</v>
      </c>
      <c r="L4" s="48"/>
    </row>
    <row r="5" ht="27.6" customHeight="1">
      <c r="A5" s="65" t="s">
        <v>5</v>
      </c>
      <c r="B5" s="83"/>
      <c r="C5" s="84"/>
      <c r="D5" s="84"/>
      <c r="E5" s="84"/>
      <c r="F5" s="84"/>
      <c r="G5" s="84"/>
      <c r="H5" s="84"/>
      <c r="I5" s="84"/>
      <c r="J5" s="84"/>
      <c r="K5" s="65" t="s">
        <v>6</v>
      </c>
      <c r="L5" s="49"/>
    </row>
    <row r="6" ht="27.6" customHeight="1">
      <c r="A6" s="65" t="s">
        <v>7</v>
      </c>
      <c r="B6" s="81"/>
      <c r="C6" s="82"/>
      <c r="D6" s="82"/>
      <c r="E6" s="82"/>
      <c r="F6" s="82"/>
      <c r="G6" s="82"/>
      <c r="H6" s="82"/>
      <c r="I6" s="82"/>
      <c r="J6" s="82"/>
      <c r="K6" s="65" t="s">
        <v>8</v>
      </c>
      <c r="L6" s="71"/>
    </row>
    <row r="7" ht="108.6" customHeight="1">
      <c r="A7" s="63" t="s">
        <v>9</v>
      </c>
      <c r="B7" s="72" t="s">
        <v>10</v>
      </c>
      <c r="C7" s="72" t="s">
        <v>11</v>
      </c>
      <c r="D7" s="72" t="s">
        <v>12</v>
      </c>
      <c r="E7" s="72" t="s">
        <v>13</v>
      </c>
      <c r="F7" s="72" t="s">
        <v>14</v>
      </c>
      <c r="G7" s="72" t="s">
        <v>15</v>
      </c>
      <c r="H7" s="63" t="s">
        <v>16</v>
      </c>
      <c r="I7" s="63" t="s">
        <v>17</v>
      </c>
      <c r="J7" s="63" t="s">
        <v>18</v>
      </c>
      <c r="K7" s="79" t="s">
        <v>19</v>
      </c>
      <c r="L7" s="79"/>
    </row>
    <row r="8" ht="24.6" customHeight="1">
      <c r="A8" s="73" t="s">
        <v>20</v>
      </c>
      <c r="B8" s="49"/>
      <c r="C8" s="49"/>
      <c r="D8" s="49"/>
      <c r="E8" s="49"/>
      <c r="F8" s="49"/>
      <c r="G8" s="49"/>
      <c r="H8" s="49"/>
      <c r="I8" s="49"/>
      <c r="J8" s="51"/>
      <c r="K8" s="78"/>
      <c r="L8" s="78"/>
    </row>
    <row r="9" ht="25.05" customHeight="1">
      <c r="A9" s="73" t="s">
        <v>21</v>
      </c>
      <c r="B9" s="49"/>
      <c r="C9" s="49"/>
      <c r="D9" s="49"/>
      <c r="E9" s="49"/>
      <c r="F9" s="49"/>
      <c r="G9" s="49"/>
      <c r="H9" s="49"/>
      <c r="I9" s="49"/>
      <c r="J9" s="48"/>
      <c r="K9" s="80"/>
      <c r="L9" s="80"/>
    </row>
    <row r="10" ht="25.05" customHeight="1">
      <c r="A10" s="74" t="s">
        <v>22</v>
      </c>
      <c r="B10" s="59"/>
      <c r="C10" s="59"/>
      <c r="D10" s="59"/>
      <c r="E10" s="59"/>
      <c r="F10" s="59"/>
      <c r="G10" s="59"/>
      <c r="H10" s="59"/>
      <c r="I10" s="59"/>
      <c r="J10" s="60"/>
      <c r="K10" s="77"/>
      <c r="L10" s="77"/>
    </row>
    <row r="11" ht="25.05" customHeight="1">
      <c r="A11" s="73" t="s">
        <v>23</v>
      </c>
      <c r="B11" s="49"/>
      <c r="C11" s="49"/>
      <c r="D11" s="49"/>
      <c r="E11" s="49"/>
      <c r="F11" s="49"/>
      <c r="G11" s="49"/>
      <c r="H11" s="49"/>
      <c r="I11" s="49"/>
      <c r="J11" s="48"/>
      <c r="K11" s="80"/>
      <c r="L11" s="80"/>
    </row>
    <row r="12" ht="25.05" customHeight="1">
      <c r="A12" s="73" t="s">
        <v>24</v>
      </c>
      <c r="B12" s="49"/>
      <c r="C12" s="49"/>
      <c r="D12" s="49"/>
      <c r="E12" s="49"/>
      <c r="F12" s="49"/>
      <c r="G12" s="49"/>
      <c r="H12" s="49"/>
      <c r="I12" s="49"/>
      <c r="J12" s="48"/>
      <c r="K12" s="78"/>
      <c r="L12" s="78"/>
    </row>
    <row r="13" ht="25.05" customHeight="1">
      <c r="A13" s="74" t="s">
        <v>25</v>
      </c>
      <c r="B13" s="59"/>
      <c r="C13" s="59"/>
      <c r="D13" s="59"/>
      <c r="E13" s="59"/>
      <c r="F13" s="59"/>
      <c r="G13" s="59"/>
      <c r="H13" s="59"/>
      <c r="I13" s="59"/>
      <c r="J13" s="60"/>
      <c r="K13" s="77"/>
      <c r="L13" s="77"/>
    </row>
    <row r="14" ht="25.05" customHeight="1">
      <c r="A14" s="73" t="s">
        <v>26</v>
      </c>
      <c r="B14" s="49"/>
      <c r="C14" s="49"/>
      <c r="D14" s="49"/>
      <c r="E14" s="49"/>
      <c r="F14" s="49"/>
      <c r="G14" s="49"/>
      <c r="H14" s="49"/>
      <c r="I14" s="49"/>
      <c r="J14" s="48"/>
      <c r="K14" s="78"/>
      <c r="L14" s="78"/>
    </row>
    <row r="15" ht="25.05" customHeight="1">
      <c r="A15" s="73" t="s">
        <v>27</v>
      </c>
      <c r="B15" s="49"/>
      <c r="C15" s="49"/>
      <c r="D15" s="49"/>
      <c r="E15" s="49"/>
      <c r="F15" s="49"/>
      <c r="G15" s="49"/>
      <c r="H15" s="49"/>
      <c r="I15" s="49"/>
      <c r="J15" s="48"/>
      <c r="K15" s="78"/>
      <c r="L15" s="78"/>
    </row>
    <row r="16" ht="25.05" customHeight="1">
      <c r="A16" s="74" t="s">
        <v>22</v>
      </c>
      <c r="B16" s="59"/>
      <c r="C16" s="59"/>
      <c r="D16" s="59"/>
      <c r="E16" s="59"/>
      <c r="F16" s="59"/>
      <c r="G16" s="59"/>
      <c r="H16" s="59"/>
      <c r="I16" s="59"/>
      <c r="J16" s="60"/>
      <c r="K16" s="77"/>
      <c r="L16" s="77"/>
    </row>
    <row r="17" ht="25.05" customHeight="1">
      <c r="A17" s="73" t="s">
        <v>28</v>
      </c>
      <c r="B17" s="49"/>
      <c r="C17" s="49"/>
      <c r="D17" s="49"/>
      <c r="E17" s="49"/>
      <c r="F17" s="49"/>
      <c r="G17" s="49"/>
      <c r="H17" s="49"/>
      <c r="I17" s="49"/>
      <c r="J17" s="48"/>
      <c r="K17" s="52"/>
      <c r="L17" s="53"/>
    </row>
    <row r="18" ht="25.05" customHeight="1">
      <c r="A18" s="73" t="s">
        <v>29</v>
      </c>
      <c r="B18" s="49"/>
      <c r="C18" s="49"/>
      <c r="D18" s="49"/>
      <c r="E18" s="49"/>
      <c r="F18" s="49"/>
      <c r="G18" s="49"/>
      <c r="H18" s="49"/>
      <c r="I18" s="49"/>
      <c r="J18" s="48"/>
      <c r="K18" s="90"/>
      <c r="L18" s="91"/>
    </row>
    <row r="19" ht="25.05" customHeight="1">
      <c r="A19" s="74" t="s">
        <v>30</v>
      </c>
      <c r="B19" s="59"/>
      <c r="C19" s="59"/>
      <c r="D19" s="59"/>
      <c r="E19" s="59"/>
      <c r="F19" s="59"/>
      <c r="G19" s="59"/>
      <c r="H19" s="59"/>
      <c r="I19" s="59"/>
      <c r="J19" s="60"/>
      <c r="K19" s="77"/>
      <c r="L19" s="77"/>
    </row>
    <row r="20" hidden="1" ht="25.05" customHeight="1">
      <c r="A20" s="50"/>
      <c r="B20" s="49"/>
      <c r="C20" s="49"/>
      <c r="D20" s="49"/>
      <c r="E20" s="49"/>
      <c r="F20" s="49"/>
      <c r="G20" s="49"/>
      <c r="H20" s="49"/>
      <c r="I20" s="49"/>
      <c r="J20" s="48"/>
      <c r="K20" s="52"/>
      <c r="L20" s="53"/>
    </row>
    <row r="21" hidden="1" ht="25.05" customHeight="1">
      <c r="A21" s="50"/>
      <c r="B21" s="49"/>
      <c r="C21" s="49"/>
      <c r="D21" s="49"/>
      <c r="E21" s="49"/>
      <c r="F21" s="49"/>
      <c r="G21" s="49"/>
      <c r="H21" s="49"/>
      <c r="I21" s="49"/>
      <c r="J21" s="48"/>
      <c r="K21" s="52"/>
      <c r="L21" s="53"/>
    </row>
    <row r="22" hidden="1" ht="25.05" customHeight="1">
      <c r="A22" s="50"/>
      <c r="B22" s="49"/>
      <c r="C22" s="49"/>
      <c r="D22" s="49"/>
      <c r="E22" s="49"/>
      <c r="F22" s="49"/>
      <c r="G22" s="49"/>
      <c r="H22" s="49"/>
      <c r="I22" s="49"/>
      <c r="J22" s="48"/>
      <c r="K22" s="52"/>
      <c r="L22" s="53"/>
    </row>
    <row r="23" hidden="1" ht="25.05" customHeight="1">
      <c r="A23" s="54"/>
      <c r="B23" s="55"/>
      <c r="C23" s="55"/>
      <c r="D23" s="55"/>
      <c r="E23" s="55"/>
      <c r="F23" s="55"/>
      <c r="G23" s="55"/>
      <c r="H23" s="55"/>
      <c r="I23" s="55"/>
      <c r="J23" s="56"/>
      <c r="K23" s="57"/>
      <c r="L23" s="58"/>
    </row>
    <row r="24" hidden="1" ht="25.05" customHeight="1">
      <c r="A24" s="54"/>
      <c r="B24" s="55"/>
      <c r="C24" s="55"/>
      <c r="D24" s="55"/>
      <c r="E24" s="55"/>
      <c r="F24" s="55"/>
      <c r="G24" s="55"/>
      <c r="H24" s="55"/>
      <c r="I24" s="55"/>
      <c r="J24" s="56"/>
      <c r="K24" s="57"/>
      <c r="L24" s="58"/>
    </row>
    <row r="25" hidden="1" ht="25.05" customHeight="1">
      <c r="A25" s="54"/>
      <c r="B25" s="55"/>
      <c r="C25" s="55"/>
      <c r="D25" s="55"/>
      <c r="E25" s="55"/>
      <c r="F25" s="55"/>
      <c r="G25" s="55"/>
      <c r="H25" s="55"/>
      <c r="I25" s="55"/>
      <c r="J25" s="56"/>
      <c r="K25" s="57"/>
      <c r="L25" s="58"/>
    </row>
    <row r="26" hidden="1" ht="25.05" customHeight="1">
      <c r="A26" s="54"/>
      <c r="B26" s="55"/>
      <c r="C26" s="55"/>
      <c r="D26" s="55"/>
      <c r="E26" s="55"/>
      <c r="F26" s="55"/>
      <c r="G26" s="55"/>
      <c r="H26" s="55"/>
      <c r="I26" s="55"/>
      <c r="J26" s="56"/>
      <c r="K26" s="57"/>
      <c r="L26" s="58"/>
    </row>
    <row r="27" hidden="1" ht="25.05" customHeight="1">
      <c r="A27" s="54"/>
      <c r="B27" s="55"/>
      <c r="C27" s="55"/>
      <c r="D27" s="55"/>
      <c r="E27" s="55"/>
      <c r="F27" s="55"/>
      <c r="G27" s="55"/>
      <c r="H27" s="55"/>
      <c r="I27" s="55"/>
      <c r="J27" s="56"/>
      <c r="K27" s="88"/>
      <c r="L27" s="89"/>
    </row>
    <row r="28" ht="25.05" customHeight="1">
      <c r="A28" s="104" t="s">
        <v>31</v>
      </c>
      <c r="B28" s="49"/>
      <c r="C28" s="49"/>
      <c r="D28" s="49"/>
      <c r="E28" s="49"/>
      <c r="F28" s="49"/>
      <c r="G28" s="49"/>
      <c r="H28" s="49"/>
      <c r="I28" s="59"/>
      <c r="J28" s="64"/>
      <c r="K28" s="86"/>
      <c r="L28" s="87"/>
    </row>
    <row r="29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</row>
    <row r="30" ht="45.6" customHeight="1">
      <c r="A30" s="85"/>
      <c r="B30" s="85"/>
      <c r="C30" s="85"/>
      <c r="D30" s="85"/>
      <c r="E30" s="85"/>
      <c r="F30" s="85"/>
      <c r="G30" s="85"/>
      <c r="H30" s="70"/>
      <c r="I30" s="70"/>
      <c r="J30" s="24"/>
      <c r="K30" s="85" t="s">
        <v>32</v>
      </c>
      <c r="L30" s="85"/>
    </row>
    <row r="31" ht="45.6" customHeight="1">
      <c r="A31" s="85"/>
      <c r="B31" s="85"/>
      <c r="C31" s="85"/>
      <c r="D31" s="85"/>
      <c r="E31" s="85"/>
      <c r="F31" s="85"/>
      <c r="G31" s="85"/>
      <c r="H31" s="70"/>
      <c r="I31" s="70"/>
      <c r="J31" s="24"/>
      <c r="K31" s="85"/>
      <c r="L31" s="85"/>
    </row>
    <row r="32" ht="22.8" customHeight="1">
      <c r="A32" s="85"/>
      <c r="B32" s="85"/>
      <c r="C32" s="85"/>
      <c r="D32" s="85"/>
      <c r="E32" s="85"/>
      <c r="F32" s="85"/>
      <c r="G32" s="85"/>
      <c r="H32" s="70"/>
      <c r="I32" s="70"/>
      <c r="K32" s="85"/>
      <c r="L32" s="85"/>
    </row>
  </sheetData>
  <mergeCells>
    <mergeCell ref="B6:J6"/>
    <mergeCell ref="B4:J4"/>
    <mergeCell ref="B5:J5"/>
    <mergeCell ref="A30:G32"/>
    <mergeCell ref="K30:L32"/>
    <mergeCell ref="K28:L28"/>
    <mergeCell ref="K27:L27"/>
    <mergeCell ref="K18:L18"/>
    <mergeCell ref="K16:L16"/>
    <mergeCell ref="K19:L19"/>
    <mergeCell ref="K15:L15"/>
    <mergeCell ref="K7:L7"/>
    <mergeCell ref="K8:L8"/>
    <mergeCell ref="K9:L9"/>
    <mergeCell ref="K10:L10"/>
    <mergeCell ref="K11:L11"/>
    <mergeCell ref="K12:L12"/>
    <mergeCell ref="K13:L13"/>
    <mergeCell ref="K14:L14"/>
  </mergeCells>
  <pageMargins left="0.11811023622047245" right="0.11811023622047245" top="0.15748031496062992" bottom="0.15748031496062992" header="0" footer="0"/>
  <pageSetup paperSize="9" scale="73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23208-696A-4714-8ACD-2435B68BB78B}">
  <sheetPr>
    <tabColor rgb="FF00B050"/>
  </sheetPr>
  <dimension ref="A1:N12"/>
  <sheetViews>
    <sheetView showGridLines="0" workbookViewId="0">
      <pane ySplit="1" topLeftCell="A2" activePane="bottomLeft" state="frozen"/>
      <selection activeCell="L23" sqref="L23"/>
      <selection pane="bottomLeft" activeCell="L23" sqref="L23"/>
    </sheetView>
  </sheetViews>
  <sheetFormatPr defaultRowHeight="14.4" x14ac:dyDescent="0.3"/>
  <cols>
    <col min="1" max="1" bestFit="1" width="16.21875" customWidth="1" style="7"/>
    <col min="2" max="2" bestFit="1" width="14.77734375" customWidth="1" style="7"/>
    <col min="3" max="3" width="8.88671875" customWidth="1" style="7"/>
    <col min="4" max="4" bestFit="1" width="17.44140625" customWidth="1" style="7"/>
    <col min="5" max="7" width="17.44140625" customWidth="1" style="7"/>
    <col min="8" max="10" width="8.88671875" customWidth="1" style="7"/>
    <col min="11" max="11" bestFit="1" width="13.5546875" customWidth="1" style="7"/>
    <col min="12" max="12" width="53.21875" customWidth="1" style="7"/>
    <col min="14" max="14" bestFit="1" width="14.44140625" customWidth="1" style="1"/>
  </cols>
  <sheetData>
    <row r="1">
      <c r="A1" s="5" t="s">
        <v>44</v>
      </c>
      <c r="B1" s="5" t="s">
        <v>45</v>
      </c>
      <c r="C1" s="5" t="s">
        <v>46</v>
      </c>
      <c r="D1" s="5" t="s">
        <v>136</v>
      </c>
      <c r="E1" s="5" t="s">
        <v>137</v>
      </c>
      <c r="F1" s="5" t="s">
        <v>138</v>
      </c>
      <c r="G1" s="5" t="s">
        <v>139</v>
      </c>
      <c r="H1" s="5" t="s">
        <v>48</v>
      </c>
      <c r="I1" s="5" t="s">
        <v>49</v>
      </c>
      <c r="J1" s="5" t="s">
        <v>50</v>
      </c>
      <c r="K1" s="5" t="s">
        <v>51</v>
      </c>
      <c r="L1" s="5" t="s">
        <v>52</v>
      </c>
      <c r="N1" s="2" t="s">
        <v>53</v>
      </c>
    </row>
    <row r="2">
      <c r="A2" s="7" t="s">
        <v>54</v>
      </c>
      <c r="B2" s="6">
        <v>43344</v>
      </c>
      <c r="C2" s="7">
        <v>1</v>
      </c>
      <c r="D2" s="38">
        <v>0.29861111111108585</v>
      </c>
      <c r="E2" s="38">
        <v>0.29861111111108585</v>
      </c>
      <c r="F2" s="38">
        <f>E2-D2</f>
        <v>0</v>
      </c>
      <c r="G2" s="7" t="s">
        <v>144</v>
      </c>
      <c r="H2" s="7">
        <v>0</v>
      </c>
      <c r="I2" s="7">
        <v>0</v>
      </c>
      <c r="J2" s="7">
        <f>I2-H2</f>
        <v>0</v>
      </c>
      <c r="L2" s="8"/>
      <c r="N2" s="1" t="s">
        <v>56</v>
      </c>
    </row>
    <row r="3">
      <c r="A3" s="7" t="s">
        <v>54</v>
      </c>
      <c r="B3" s="6">
        <v>43344</v>
      </c>
      <c r="C3" s="7">
        <v>1</v>
      </c>
      <c r="D3" s="38">
        <v>0.41666666666674246</v>
      </c>
      <c r="E3" s="38">
        <v>0.41666666666674246</v>
      </c>
      <c r="F3" s="38">
        <f ref="F3:F12" t="shared" si="0">E3-D3</f>
        <v>0</v>
      </c>
      <c r="G3" s="7" t="s">
        <v>146</v>
      </c>
      <c r="H3" s="7">
        <v>60</v>
      </c>
      <c r="I3" s="7">
        <v>60</v>
      </c>
      <c r="J3" s="7">
        <f ref="J3:J12" t="shared" si="1">I3-H3</f>
        <v>0</v>
      </c>
      <c r="L3" s="8"/>
      <c r="N3" s="1" t="s">
        <v>59</v>
      </c>
    </row>
    <row r="4">
      <c r="A4" s="7" t="s">
        <v>54</v>
      </c>
      <c r="B4" s="6">
        <v>43344</v>
      </c>
      <c r="C4" s="7">
        <v>1</v>
      </c>
      <c r="D4" s="38">
        <v>0.42361111111108585</v>
      </c>
      <c r="E4" s="38">
        <v>0.42361111111108585</v>
      </c>
      <c r="F4" s="38">
        <f t="shared" si="0"/>
        <v>0</v>
      </c>
      <c r="G4" s="7" t="s">
        <v>144</v>
      </c>
      <c r="H4" s="7">
        <v>0</v>
      </c>
      <c r="I4" s="7">
        <v>0</v>
      </c>
      <c r="J4" s="7">
        <f t="shared" si="1"/>
        <v>0</v>
      </c>
      <c r="L4" s="8"/>
      <c r="N4" s="1" t="s">
        <v>61</v>
      </c>
    </row>
    <row r="5">
      <c r="A5" s="7" t="s">
        <v>54</v>
      </c>
      <c r="B5" s="6">
        <v>43344</v>
      </c>
      <c r="C5" s="7">
        <v>1</v>
      </c>
      <c r="D5" s="38">
        <v>0.45833333333325754</v>
      </c>
      <c r="E5" s="38">
        <v>0.46875</v>
      </c>
      <c r="F5" s="38">
        <f t="shared" si="0"/>
        <v>0.010416666666742458</v>
      </c>
      <c r="G5" s="7" t="s">
        <v>149</v>
      </c>
      <c r="H5" s="7">
        <v>70</v>
      </c>
      <c r="I5" s="7">
        <v>60</v>
      </c>
      <c r="J5" s="7">
        <f t="shared" si="1"/>
        <v>-10</v>
      </c>
      <c r="K5" s="7" t="s">
        <v>56</v>
      </c>
      <c r="L5" s="8" t="s">
        <v>159</v>
      </c>
    </row>
    <row r="6">
      <c r="A6" s="7" t="s">
        <v>54</v>
      </c>
      <c r="B6" s="6">
        <v>43344</v>
      </c>
      <c r="C6" s="7">
        <v>1</v>
      </c>
      <c r="D6" s="38">
        <v>0.4652777777778283</v>
      </c>
      <c r="E6" s="38">
        <v>0.4756944444443434</v>
      </c>
      <c r="F6" s="38">
        <f t="shared" si="0"/>
        <v>0.010416666666742458</v>
      </c>
      <c r="G6" s="7" t="s">
        <v>144</v>
      </c>
      <c r="H6" s="7">
        <v>0</v>
      </c>
      <c r="I6" s="7">
        <v>0</v>
      </c>
      <c r="J6" s="7">
        <f t="shared" si="1"/>
        <v>0</v>
      </c>
      <c r="L6" s="8"/>
      <c r="N6" s="1" t="s">
        <v>64</v>
      </c>
    </row>
    <row r="7">
      <c r="A7" s="7" t="s">
        <v>54</v>
      </c>
      <c r="B7" s="6">
        <v>43344</v>
      </c>
      <c r="C7" s="7">
        <v>1</v>
      </c>
      <c r="D7" s="38">
        <v>0.48611111111108585</v>
      </c>
      <c r="E7" s="38">
        <v>0.48611111111108585</v>
      </c>
      <c r="F7" s="38">
        <f t="shared" si="0"/>
        <v>0</v>
      </c>
      <c r="G7" s="7" t="s">
        <v>152</v>
      </c>
      <c r="H7" s="7">
        <v>0</v>
      </c>
      <c r="I7" s="7">
        <v>0</v>
      </c>
      <c r="J7" s="7">
        <v>0</v>
      </c>
      <c r="L7" s="8"/>
    </row>
    <row r="8">
      <c r="A8" s="7" t="s">
        <v>54</v>
      </c>
      <c r="B8" s="6">
        <v>43344</v>
      </c>
      <c r="C8" s="7">
        <v>1</v>
      </c>
      <c r="D8" s="38">
        <v>0.5833333333332575</v>
      </c>
      <c r="E8" s="38">
        <v>0.5833333333332575</v>
      </c>
      <c r="F8" s="38">
        <f t="shared" si="0"/>
        <v>0</v>
      </c>
      <c r="G8" s="7" t="s">
        <v>154</v>
      </c>
      <c r="H8" s="7">
        <v>30</v>
      </c>
      <c r="I8" s="7">
        <v>25</v>
      </c>
      <c r="J8" s="7">
        <f t="shared" si="1"/>
        <v>-5</v>
      </c>
      <c r="K8" s="7" t="s">
        <v>59</v>
      </c>
      <c r="L8" s="8" t="s">
        <v>160</v>
      </c>
      <c r="N8" s="1" t="s">
        <v>66</v>
      </c>
    </row>
    <row r="9">
      <c r="A9" s="7" t="s">
        <v>54</v>
      </c>
      <c r="B9" s="6">
        <v>43344</v>
      </c>
      <c r="C9" s="7">
        <v>1</v>
      </c>
      <c r="D9" s="38">
        <v>0.5902777777778283</v>
      </c>
      <c r="E9" s="38">
        <v>0.5902777777778283</v>
      </c>
      <c r="F9" s="38">
        <f t="shared" si="0"/>
        <v>0</v>
      </c>
      <c r="G9" s="7" t="s">
        <v>144</v>
      </c>
      <c r="H9" s="7">
        <v>0</v>
      </c>
      <c r="I9" s="7">
        <v>0</v>
      </c>
      <c r="J9" s="7">
        <f t="shared" si="1"/>
        <v>0</v>
      </c>
      <c r="L9" s="8"/>
      <c r="N9" s="1" t="s">
        <v>69</v>
      </c>
    </row>
    <row r="10">
      <c r="A10" s="7" t="s">
        <v>54</v>
      </c>
      <c r="B10" s="6">
        <v>43344</v>
      </c>
      <c r="C10" s="7">
        <v>1</v>
      </c>
      <c r="D10" s="38">
        <v>0.625</v>
      </c>
      <c r="E10" s="38">
        <v>0.625</v>
      </c>
      <c r="F10" s="38">
        <f t="shared" si="0"/>
        <v>0</v>
      </c>
      <c r="G10" s="7" t="s">
        <v>157</v>
      </c>
      <c r="H10" s="7">
        <v>120</v>
      </c>
      <c r="I10" s="7">
        <v>110</v>
      </c>
      <c r="J10" s="7">
        <f>I10-H10</f>
        <v>-10</v>
      </c>
      <c r="K10" s="7" t="s">
        <v>61</v>
      </c>
      <c r="L10" s="8" t="s">
        <v>161</v>
      </c>
    </row>
    <row r="11">
      <c r="A11" s="7" t="s">
        <v>54</v>
      </c>
      <c r="B11" s="6">
        <v>43344</v>
      </c>
      <c r="C11" s="7">
        <v>1</v>
      </c>
      <c r="D11" s="38">
        <v>0.6319444444443434</v>
      </c>
      <c r="E11" s="38">
        <v>0.6319444444443434</v>
      </c>
      <c r="F11" s="38">
        <f t="shared" si="0"/>
        <v>0</v>
      </c>
      <c r="G11" s="7" t="s">
        <v>144</v>
      </c>
      <c r="H11" s="7">
        <v>0</v>
      </c>
      <c r="I11" s="7">
        <v>0</v>
      </c>
      <c r="J11" s="7">
        <f t="shared" si="1"/>
        <v>0</v>
      </c>
      <c r="L11" s="8"/>
    </row>
    <row r="12">
      <c r="A12" s="7" t="s">
        <v>54</v>
      </c>
      <c r="B12" s="6">
        <v>43344</v>
      </c>
      <c r="C12" s="7">
        <v>1</v>
      </c>
      <c r="D12" s="38">
        <v>0.65625</v>
      </c>
      <c r="E12" s="38">
        <v>0.65625</v>
      </c>
      <c r="F12" s="38">
        <f t="shared" si="0"/>
        <v>0</v>
      </c>
      <c r="G12" s="7" t="s">
        <v>158</v>
      </c>
      <c r="H12" s="7">
        <v>50</v>
      </c>
      <c r="I12" s="7">
        <v>80</v>
      </c>
      <c r="J12" s="7">
        <f t="shared" si="1"/>
        <v>30</v>
      </c>
      <c r="K12" s="7" t="s">
        <v>66</v>
      </c>
      <c r="L12" s="8" t="s">
        <v>162</v>
      </c>
    </row>
  </sheetData>
  <phoneticPr fontId="1" type="noConversion"/>
  <dataValidations count="1">
    <dataValidation type="list" allowBlank="1" showInputMessage="1" showErrorMessage="1" sqref="K2:K12" xr:uid="{1F5EFB4E-AC3E-48E8-BB9E-FCD5595FDD9E}">
      <formula1>$N$2:$N$9</formula1>
    </dataValidation>
  </dataValidation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194EB-C49D-4340-8EF8-47C46E080582}">
  <sheetPr>
    <tabColor rgb="FF00B050"/>
  </sheetPr>
  <dimension ref="A1:G43"/>
  <sheetViews>
    <sheetView showGridLines="0" topLeftCell="A15" zoomScale="78" zoomScaleNormal="85" workbookViewId="0">
      <selection activeCell="L23" sqref="L23"/>
    </sheetView>
  </sheetViews>
  <sheetFormatPr defaultRowHeight="14.4" x14ac:dyDescent="0.3"/>
  <cols>
    <col min="1" max="1" bestFit="1" width="17.6640625" customWidth="1" style="27"/>
    <col min="2" max="2" bestFit="1" width="18.88671875" customWidth="1" style="27"/>
    <col min="3" max="3" bestFit="1" width="11.6640625" customWidth="1" style="27"/>
    <col min="4" max="4" bestFit="1" width="8.5546875" customWidth="1" style="27"/>
    <col min="5" max="5" bestFit="1" width="8.5546875" customWidth="1" style="27"/>
    <col min="6" max="6" bestFit="1" width="11.33203125" customWidth="1" style="3"/>
    <col min="7" max="7" bestFit="1" width="9.44140625" customWidth="1" style="3"/>
    <col min="8" max="8" bestFit="1" width="22.33203125" customWidth="1" style="3"/>
    <col min="9" max="9" width="8.88671875" customWidth="1" style="3"/>
    <col min="10" max="10" width="8.88671875" customWidth="1" style="3"/>
  </cols>
  <sheetData>
    <row r="1">
      <c r="A1" s="26" t="s">
        <v>44</v>
      </c>
      <c r="B1" s="27" t="s">
        <v>54</v>
      </c>
    </row>
    <row r="2">
      <c r="A2" s="26" t="s">
        <v>45</v>
      </c>
      <c r="B2" s="28">
        <v>43344</v>
      </c>
    </row>
    <row r="3">
      <c r="A3" s="26" t="s">
        <v>46</v>
      </c>
      <c r="B3" s="29">
        <v>1</v>
      </c>
    </row>
    <row r="5">
      <c r="A5" s="26" t="s">
        <v>163</v>
      </c>
      <c r="B5" s="27" t="s">
        <v>129</v>
      </c>
      <c r="C5" s="27" t="s">
        <v>130</v>
      </c>
      <c r="D5" s="27" t="s">
        <v>131</v>
      </c>
    </row>
    <row r="6">
      <c r="A6" s="29" t="s">
        <v>146</v>
      </c>
      <c r="B6" s="27">
        <v>60</v>
      </c>
      <c r="C6" s="27">
        <v>60</v>
      </c>
      <c r="D6" s="27">
        <v>0</v>
      </c>
    </row>
    <row r="7">
      <c r="A7" s="29" t="s">
        <v>149</v>
      </c>
      <c r="B7" s="27">
        <v>70</v>
      </c>
      <c r="C7" s="27">
        <v>60</v>
      </c>
      <c r="D7" s="27">
        <v>-10</v>
      </c>
    </row>
    <row r="8">
      <c r="A8" s="29" t="s">
        <v>154</v>
      </c>
      <c r="B8" s="27">
        <v>30</v>
      </c>
      <c r="C8" s="27">
        <v>25</v>
      </c>
      <c r="D8" s="27">
        <v>-5</v>
      </c>
    </row>
    <row r="9">
      <c r="A9" s="29" t="s">
        <v>157</v>
      </c>
      <c r="B9" s="27">
        <v>120</v>
      </c>
      <c r="C9" s="27">
        <v>110</v>
      </c>
      <c r="D9" s="27">
        <v>-10</v>
      </c>
    </row>
    <row r="10">
      <c r="A10" s="29" t="s">
        <v>158</v>
      </c>
      <c r="B10" s="27">
        <v>50</v>
      </c>
      <c r="C10" s="27">
        <v>80</v>
      </c>
      <c r="D10" s="27">
        <v>30</v>
      </c>
    </row>
    <row r="11">
      <c r="A11" s="29" t="s">
        <v>144</v>
      </c>
      <c r="B11" s="27">
        <v>0</v>
      </c>
      <c r="C11" s="27">
        <v>0</v>
      </c>
      <c r="D11" s="27">
        <v>0</v>
      </c>
    </row>
    <row r="12">
      <c r="A12" s="29" t="s">
        <v>152</v>
      </c>
      <c r="B12" s="27">
        <v>0</v>
      </c>
      <c r="C12" s="27">
        <v>0</v>
      </c>
      <c r="D12" s="27">
        <v>0</v>
      </c>
    </row>
    <row r="13">
      <c r="A13" s="29" t="s">
        <v>83</v>
      </c>
      <c r="B13" s="27">
        <v>330</v>
      </c>
      <c r="C13" s="27">
        <v>335</v>
      </c>
      <c r="D13" s="27">
        <v>5</v>
      </c>
    </row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>
      <c r="A29" s="29"/>
    </row>
    <row r="30"/>
    <row r="31">
      <c r="A31" s="30" t="s">
        <v>44</v>
      </c>
      <c r="B31" s="35" t="s">
        <v>54</v>
      </c>
    </row>
    <row r="32">
      <c r="A32" s="30" t="s">
        <v>45</v>
      </c>
      <c r="B32" s="36">
        <v>43344</v>
      </c>
    </row>
    <row r="33">
      <c r="A33" s="30" t="s">
        <v>46</v>
      </c>
      <c r="B33" s="37">
        <v>1</v>
      </c>
    </row>
    <row r="35">
      <c r="A35" s="30" t="s">
        <v>139</v>
      </c>
      <c r="B35" s="30" t="s">
        <v>51</v>
      </c>
      <c r="C35" s="30" t="s">
        <v>52</v>
      </c>
      <c r="D35" s="31" t="s">
        <v>142</v>
      </c>
      <c r="F35" s="19" t="s">
        <v>164</v>
      </c>
      <c r="G35" s="3" t="s">
        <v>165</v>
      </c>
    </row>
    <row r="36">
      <c r="A36" s="31" t="s">
        <v>146</v>
      </c>
      <c r="B36" s="31" t="s">
        <v>166</v>
      </c>
      <c r="C36" s="31" t="s">
        <v>166</v>
      </c>
      <c r="D36" s="31">
        <v>0</v>
      </c>
      <c r="F36" s="20" t="s">
        <v>56</v>
      </c>
      <c r="G36" s="3">
        <v>-10</v>
      </c>
    </row>
    <row r="37">
      <c r="A37" s="31" t="s">
        <v>149</v>
      </c>
      <c r="B37" s="31" t="s">
        <v>56</v>
      </c>
      <c r="C37" s="31" t="s">
        <v>159</v>
      </c>
      <c r="D37" s="31">
        <v>-10</v>
      </c>
      <c r="F37" s="20" t="s">
        <v>59</v>
      </c>
      <c r="G37" s="3">
        <v>-5</v>
      </c>
    </row>
    <row r="38">
      <c r="A38" s="31" t="s">
        <v>154</v>
      </c>
      <c r="B38" s="31" t="s">
        <v>59</v>
      </c>
      <c r="C38" s="31" t="s">
        <v>160</v>
      </c>
      <c r="D38" s="31">
        <v>-5</v>
      </c>
      <c r="F38" s="20" t="s">
        <v>61</v>
      </c>
      <c r="G38" s="3">
        <v>-10</v>
      </c>
    </row>
    <row r="39">
      <c r="A39" s="31" t="s">
        <v>157</v>
      </c>
      <c r="B39" s="31" t="s">
        <v>61</v>
      </c>
      <c r="C39" s="31" t="s">
        <v>161</v>
      </c>
      <c r="D39" s="31">
        <v>-10</v>
      </c>
      <c r="F39" s="20" t="s">
        <v>83</v>
      </c>
      <c r="G39" s="3">
        <v>-25</v>
      </c>
    </row>
    <row r="40">
      <c r="A40" s="31" t="s">
        <v>158</v>
      </c>
      <c r="B40" s="31" t="s">
        <v>66</v>
      </c>
      <c r="C40" s="31" t="s">
        <v>162</v>
      </c>
      <c r="D40" s="31">
        <v>30</v>
      </c>
    </row>
    <row r="41">
      <c r="A41" s="31" t="s">
        <v>144</v>
      </c>
      <c r="B41" s="31" t="s">
        <v>166</v>
      </c>
      <c r="C41" s="31" t="s">
        <v>166</v>
      </c>
      <c r="D41" s="31">
        <v>0</v>
      </c>
    </row>
    <row r="42">
      <c r="A42" s="31" t="s">
        <v>152</v>
      </c>
      <c r="B42" s="31" t="s">
        <v>166</v>
      </c>
      <c r="C42" s="31" t="s">
        <v>166</v>
      </c>
      <c r="D42" s="31">
        <v>0</v>
      </c>
    </row>
    <row r="43">
      <c r="A43" s="31" t="s">
        <v>83</v>
      </c>
      <c r="B43" s="31"/>
      <c r="C43" s="31"/>
      <c r="D43" s="31">
        <v>5</v>
      </c>
    </row>
    <row r="44"/>
    <row r="45"/>
    <row r="46"/>
    <row r="47"/>
    <row r="48"/>
    <row r="49"/>
    <row r="50"/>
    <row r="51"/>
    <row r="52"/>
  </sheetData>
  <conditionalFormatting pivot="1" sqref="D36:D43">
    <cfRule type="dataBar" priority="1">
      <dataBar>
        <cfvo type="min"/>
        <cfvo type="max"/>
        <color rgb="FF66FF66"/>
      </dataBar>
      <extLst>
        <ext xmlns:x14="http://schemas.microsoft.com/office/spreadsheetml/2009/9/main" uri="{B025F937-C7B1-47D3-B67F-A62EFF666E3E}">
          <x14:id>{950D9D93-544C-473A-92C0-3021752AC2ED}</x14:id>
        </ext>
      </extLst>
    </cfRule>
  </conditionalFormatting>
  <pageMargins left="0.11811023622047245" right="0.11811023622047245" top="0.15748031496062992" bottom="0.15748031496062992" header="0" footer="0"/>
  <pageSetup paperSize="9" orientation="landscape"/>
  <headerFooter/>
  <drawing r:id="rId5"/>
  <extLst>
    <ext xmlns:x14="http://schemas.microsoft.com/office/spreadsheetml/2009/9/main" uri="{78C0D931-6437-407d-A8EE-F0AAD7539E65}">
      <x14:conditionalFormattings>
        <x14:conditionalFormatting xmlns:xm="http://schemas.microsoft.com/office/excel/2006/main" pivot="1">
          <x14:cfRule type="dataBar" id="{950D9D93-544C-473A-92C0-3021752AC2ED}">
            <x14:dataBar minLength="0" maxLength="100" gradient="0">
              <x14:cfvo type="autoMin"/>
              <x14:cfvo type="autoMax"/>
              <x14:negativeFillColor rgb="FFFF9999"/>
              <x14:axisColor theme="0"/>
            </x14:dataBar>
          </x14:cfRule>
          <xm:sqref>D36:D43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BACF3-C44D-4BE9-AA94-9ABA188EDD72}">
  <sheetPr>
    <tabColor theme="7" tint="0.59999389629810485"/>
    <pageSetUpPr fitToPage="1"/>
  </sheetPr>
  <dimension ref="A2:L32"/>
  <sheetViews>
    <sheetView showGridLines="0" zoomScale="65" zoomScaleNormal="55" workbookViewId="0">
      <selection activeCell="A28" sqref="A28"/>
    </sheetView>
  </sheetViews>
  <sheetFormatPr defaultRowHeight="14.4" x14ac:dyDescent="0.3"/>
  <cols>
    <col min="1" max="1" width="32.6640625" customWidth="1" style="1"/>
    <col min="2" max="7" width="9.21875" customWidth="1" style="1"/>
    <col min="8" max="8" width="12" customWidth="1" style="1"/>
    <col min="9" max="9" width="24.33203125" customWidth="1" style="1"/>
    <col min="10" max="10" width="9.44140625" customWidth="1" style="1"/>
    <col min="11" max="11" width="38.6640625" customWidth="1" style="1"/>
    <col min="12" max="12" width="56.5546875" customWidth="1" style="1"/>
  </cols>
  <sheetData>
    <row r="2" ht="31.2">
      <c r="A2" s="47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ht="27.6" customHeight="1">
      <c r="A4" s="65" t="s">
        <v>2</v>
      </c>
      <c r="B4" s="93" t="s">
        <v>33</v>
      </c>
      <c r="C4" s="94"/>
      <c r="D4" s="94"/>
      <c r="E4" s="94"/>
      <c r="F4" s="94"/>
      <c r="G4" s="94"/>
      <c r="H4" s="94"/>
      <c r="I4" s="94"/>
      <c r="J4" s="94"/>
      <c r="K4" s="65" t="s">
        <v>34</v>
      </c>
      <c r="L4" s="75" t="s">
        <v>35</v>
      </c>
    </row>
    <row r="5" ht="27.6" customHeight="1">
      <c r="A5" s="65" t="s">
        <v>5</v>
      </c>
      <c r="B5" s="93" t="s">
        <v>36</v>
      </c>
      <c r="C5" s="94"/>
      <c r="D5" s="94"/>
      <c r="E5" s="94"/>
      <c r="F5" s="94"/>
      <c r="G5" s="94"/>
      <c r="H5" s="94"/>
      <c r="I5" s="94"/>
      <c r="J5" s="94"/>
      <c r="K5" s="65" t="s">
        <v>6</v>
      </c>
      <c r="L5" s="76">
        <v>72</v>
      </c>
    </row>
    <row r="6" ht="27.6" customHeight="1">
      <c r="A6" s="65" t="s">
        <v>7</v>
      </c>
      <c r="B6" s="95" t="s">
        <v>37</v>
      </c>
      <c r="C6" s="96"/>
      <c r="D6" s="96"/>
      <c r="E6" s="96"/>
      <c r="F6" s="96"/>
      <c r="G6" s="96"/>
      <c r="H6" s="96"/>
      <c r="I6" s="96"/>
      <c r="J6" s="96"/>
      <c r="K6" s="65" t="s">
        <v>8</v>
      </c>
      <c r="L6" s="69">
        <v>400</v>
      </c>
    </row>
    <row r="7" ht="108.6" customHeight="1">
      <c r="A7" s="63" t="s">
        <v>9</v>
      </c>
      <c r="B7" s="72" t="s">
        <v>10</v>
      </c>
      <c r="C7" s="72" t="s">
        <v>11</v>
      </c>
      <c r="D7" s="72" t="s">
        <v>12</v>
      </c>
      <c r="E7" s="72" t="s">
        <v>13</v>
      </c>
      <c r="F7" s="72" t="s">
        <v>14</v>
      </c>
      <c r="G7" s="72" t="s">
        <v>15</v>
      </c>
      <c r="H7" s="63" t="s">
        <v>16</v>
      </c>
      <c r="I7" s="63" t="s">
        <v>17</v>
      </c>
      <c r="J7" s="63" t="s">
        <v>18</v>
      </c>
      <c r="K7" s="79" t="s">
        <v>19</v>
      </c>
      <c r="L7" s="79"/>
    </row>
    <row r="8" ht="24.6" customHeight="1">
      <c r="A8" s="73" t="s">
        <v>20</v>
      </c>
      <c r="B8" s="49">
        <v>50</v>
      </c>
      <c r="C8" s="49">
        <f>B8</f>
        <v>50</v>
      </c>
      <c r="D8" s="49">
        <v>50</v>
      </c>
      <c r="E8" s="49">
        <f>D8</f>
        <v>50</v>
      </c>
      <c r="F8" s="49">
        <v>0</v>
      </c>
      <c r="G8" s="49">
        <f>F8</f>
        <v>0</v>
      </c>
      <c r="H8" s="49"/>
      <c r="I8" s="49"/>
      <c r="J8" s="51"/>
      <c r="K8" s="78"/>
      <c r="L8" s="78"/>
    </row>
    <row r="9" ht="25.05" customHeight="1">
      <c r="A9" s="73" t="s">
        <v>21</v>
      </c>
      <c r="B9" s="49">
        <v>50</v>
      </c>
      <c r="C9" s="49">
        <f>C8+B9</f>
        <v>100</v>
      </c>
      <c r="D9" s="49">
        <v>50</v>
      </c>
      <c r="E9" s="49">
        <f>E8+D9</f>
        <v>100</v>
      </c>
      <c r="F9" s="49">
        <v>0</v>
      </c>
      <c r="G9" s="49">
        <f>G8+F9</f>
        <v>0</v>
      </c>
      <c r="H9" s="49"/>
      <c r="I9" s="49"/>
      <c r="J9" s="48"/>
      <c r="K9" s="80"/>
      <c r="L9" s="80"/>
    </row>
    <row r="10" ht="25.05" customHeight="1">
      <c r="A10" s="74" t="s">
        <v>22</v>
      </c>
      <c r="B10" s="59"/>
      <c r="C10" s="59"/>
      <c r="D10" s="59"/>
      <c r="E10" s="59"/>
      <c r="F10" s="59"/>
      <c r="G10" s="59"/>
      <c r="H10" s="59"/>
      <c r="I10" s="59"/>
      <c r="J10" s="60"/>
      <c r="K10" s="77"/>
      <c r="L10" s="77"/>
    </row>
    <row r="11" ht="25.05" customHeight="1">
      <c r="A11" s="73" t="s">
        <v>23</v>
      </c>
      <c r="B11" s="49">
        <v>50</v>
      </c>
      <c r="C11" s="49">
        <f>C9+B11</f>
        <v>150</v>
      </c>
      <c r="D11" s="49">
        <v>40</v>
      </c>
      <c r="E11" s="49">
        <f>E9+D11</f>
        <v>140</v>
      </c>
      <c r="F11" s="49">
        <v>-10</v>
      </c>
      <c r="G11" s="49">
        <f>G9+F11</f>
        <v>-10</v>
      </c>
      <c r="H11" s="49">
        <v>12</v>
      </c>
      <c r="I11" s="49"/>
      <c r="J11" s="48" t="s">
        <v>38</v>
      </c>
      <c r="K11" s="80" t="s">
        <v>39</v>
      </c>
      <c r="L11" s="80"/>
    </row>
    <row r="12" ht="25.05" customHeight="1">
      <c r="A12" s="73" t="s">
        <v>24</v>
      </c>
      <c r="B12" s="49">
        <v>50</v>
      </c>
      <c r="C12" s="49">
        <f>B12+C11</f>
        <v>200</v>
      </c>
      <c r="D12" s="49">
        <v>45</v>
      </c>
      <c r="E12" s="49">
        <f>D12+E11</f>
        <v>185</v>
      </c>
      <c r="F12" s="49">
        <v>-5</v>
      </c>
      <c r="G12" s="49">
        <f>F12+G11</f>
        <v>-15</v>
      </c>
      <c r="H12" s="49">
        <v>6</v>
      </c>
      <c r="I12" s="49"/>
      <c r="J12" s="48" t="s">
        <v>40</v>
      </c>
      <c r="K12" s="78" t="s">
        <v>41</v>
      </c>
      <c r="L12" s="78"/>
    </row>
    <row r="13" ht="25.05" customHeight="1">
      <c r="A13" s="74" t="s">
        <v>25</v>
      </c>
      <c r="B13" s="59"/>
      <c r="C13" s="59"/>
      <c r="D13" s="59"/>
      <c r="E13" s="59"/>
      <c r="F13" s="59"/>
      <c r="G13" s="59"/>
      <c r="H13" s="59"/>
      <c r="I13" s="59"/>
      <c r="J13" s="60"/>
      <c r="K13" s="77"/>
      <c r="L13" s="77"/>
    </row>
    <row r="14" ht="25.05" customHeight="1">
      <c r="A14" s="73" t="s">
        <v>26</v>
      </c>
      <c r="B14" s="49">
        <v>50</v>
      </c>
      <c r="C14" s="49">
        <f>C12+B14</f>
        <v>250</v>
      </c>
      <c r="D14" s="49">
        <v>55</v>
      </c>
      <c r="E14" s="49">
        <f>E12+D14</f>
        <v>240</v>
      </c>
      <c r="F14" s="49">
        <v>5</v>
      </c>
      <c r="G14" s="49">
        <f>G12+F14</f>
        <v>-10</v>
      </c>
      <c r="H14" s="49"/>
      <c r="I14" s="49"/>
      <c r="J14" s="48"/>
      <c r="K14" s="78" t="s">
        <v>42</v>
      </c>
      <c r="L14" s="78"/>
    </row>
    <row r="15" ht="25.05" customHeight="1">
      <c r="A15" s="73" t="s">
        <v>27</v>
      </c>
      <c r="B15" s="49">
        <v>50</v>
      </c>
      <c r="C15" s="49">
        <f>B15+C14</f>
        <v>300</v>
      </c>
      <c r="D15" s="49">
        <v>60</v>
      </c>
      <c r="E15" s="49">
        <f>D15+E14</f>
        <v>300</v>
      </c>
      <c r="F15" s="49">
        <v>10</v>
      </c>
      <c r="G15" s="49">
        <f>F15+G14</f>
        <v>0</v>
      </c>
      <c r="H15" s="49"/>
      <c r="I15" s="49"/>
      <c r="J15" s="48"/>
      <c r="K15" s="78" t="s">
        <v>43</v>
      </c>
      <c r="L15" s="78"/>
    </row>
    <row r="16" ht="25.05" customHeight="1">
      <c r="A16" s="74" t="s">
        <v>22</v>
      </c>
      <c r="B16" s="59"/>
      <c r="C16" s="59"/>
      <c r="D16" s="59"/>
      <c r="E16" s="59"/>
      <c r="F16" s="59"/>
      <c r="G16" s="59"/>
      <c r="H16" s="59"/>
      <c r="I16" s="59"/>
      <c r="J16" s="60"/>
      <c r="K16" s="61"/>
      <c r="L16" s="62"/>
    </row>
    <row r="17" ht="25.05" customHeight="1">
      <c r="A17" s="73" t="s">
        <v>28</v>
      </c>
      <c r="B17" s="49">
        <v>50</v>
      </c>
      <c r="C17" s="49">
        <f>C15+B17</f>
        <v>350</v>
      </c>
      <c r="D17" s="49">
        <v>50</v>
      </c>
      <c r="E17" s="49">
        <f>E15+D17</f>
        <v>350</v>
      </c>
      <c r="F17" s="49">
        <v>0</v>
      </c>
      <c r="G17" s="49">
        <f>G15+F17</f>
        <v>0</v>
      </c>
      <c r="H17" s="49"/>
      <c r="I17" s="49"/>
      <c r="J17" s="48"/>
      <c r="K17" s="52"/>
      <c r="L17" s="53"/>
    </row>
    <row r="18" ht="25.05" customHeight="1">
      <c r="A18" s="73" t="s">
        <v>29</v>
      </c>
      <c r="B18" s="49">
        <v>50</v>
      </c>
      <c r="C18" s="49">
        <f>B18+C17</f>
        <v>400</v>
      </c>
      <c r="D18" s="49">
        <v>50</v>
      </c>
      <c r="E18" s="49">
        <f>D18+E17</f>
        <v>400</v>
      </c>
      <c r="F18" s="49">
        <v>0</v>
      </c>
      <c r="G18" s="49">
        <f>F18+G17</f>
        <v>0</v>
      </c>
      <c r="H18" s="49"/>
      <c r="I18" s="49"/>
      <c r="J18" s="48"/>
      <c r="K18" s="90"/>
      <c r="L18" s="91"/>
    </row>
    <row r="19" ht="25.05" customHeight="1">
      <c r="A19" s="74" t="s">
        <v>30</v>
      </c>
      <c r="B19" s="59"/>
      <c r="C19" s="59"/>
      <c r="D19" s="59"/>
      <c r="E19" s="59"/>
      <c r="F19" s="59"/>
      <c r="G19" s="59"/>
      <c r="H19" s="59"/>
      <c r="I19" s="59"/>
      <c r="J19" s="60"/>
      <c r="K19" s="77"/>
      <c r="L19" s="77"/>
    </row>
    <row r="20" hidden="1" ht="25.05" customHeight="1">
      <c r="A20" s="50"/>
      <c r="B20" s="49"/>
      <c r="C20" s="49"/>
      <c r="D20" s="49"/>
      <c r="E20" s="49"/>
      <c r="F20" s="49"/>
      <c r="G20" s="49"/>
      <c r="H20" s="49"/>
      <c r="I20" s="49"/>
      <c r="J20" s="48"/>
      <c r="K20" s="52"/>
      <c r="L20" s="53"/>
    </row>
    <row r="21" hidden="1" ht="25.05" customHeight="1">
      <c r="A21" s="50"/>
      <c r="B21" s="49"/>
      <c r="C21" s="49"/>
      <c r="D21" s="49"/>
      <c r="E21" s="49"/>
      <c r="F21" s="49"/>
      <c r="G21" s="49"/>
      <c r="H21" s="49"/>
      <c r="I21" s="49"/>
      <c r="J21" s="48"/>
      <c r="K21" s="52"/>
      <c r="L21" s="53"/>
    </row>
    <row r="22" hidden="1" ht="25.05" customHeight="1">
      <c r="A22" s="50"/>
      <c r="B22" s="49"/>
      <c r="C22" s="49"/>
      <c r="D22" s="49"/>
      <c r="E22" s="49"/>
      <c r="F22" s="49"/>
      <c r="G22" s="49"/>
      <c r="H22" s="49"/>
      <c r="I22" s="49"/>
      <c r="J22" s="48"/>
      <c r="K22" s="52"/>
      <c r="L22" s="53"/>
    </row>
    <row r="23" hidden="1" ht="25.05" customHeight="1">
      <c r="A23" s="54"/>
      <c r="B23" s="55"/>
      <c r="C23" s="55"/>
      <c r="D23" s="55"/>
      <c r="E23" s="55"/>
      <c r="F23" s="55"/>
      <c r="G23" s="55"/>
      <c r="H23" s="55"/>
      <c r="I23" s="55"/>
      <c r="J23" s="56"/>
      <c r="K23" s="57"/>
      <c r="L23" s="58"/>
    </row>
    <row r="24" hidden="1" ht="25.05" customHeight="1">
      <c r="A24" s="54"/>
      <c r="B24" s="55"/>
      <c r="C24" s="55"/>
      <c r="D24" s="55"/>
      <c r="E24" s="55"/>
      <c r="F24" s="55"/>
      <c r="G24" s="55"/>
      <c r="H24" s="55"/>
      <c r="I24" s="55"/>
      <c r="J24" s="56"/>
      <c r="K24" s="57"/>
      <c r="L24" s="58"/>
    </row>
    <row r="25" hidden="1" ht="25.05" customHeight="1">
      <c r="A25" s="54"/>
      <c r="B25" s="55"/>
      <c r="C25" s="55"/>
      <c r="D25" s="55"/>
      <c r="E25" s="55"/>
      <c r="F25" s="55"/>
      <c r="G25" s="55"/>
      <c r="H25" s="55"/>
      <c r="I25" s="55"/>
      <c r="J25" s="56"/>
      <c r="K25" s="57"/>
      <c r="L25" s="58"/>
    </row>
    <row r="26" hidden="1" ht="25.05" customHeight="1">
      <c r="A26" s="54"/>
      <c r="B26" s="55"/>
      <c r="C26" s="55"/>
      <c r="D26" s="55"/>
      <c r="E26" s="55"/>
      <c r="F26" s="55"/>
      <c r="G26" s="55"/>
      <c r="H26" s="55"/>
      <c r="I26" s="55"/>
      <c r="J26" s="56"/>
      <c r="K26" s="57"/>
      <c r="L26" s="58"/>
    </row>
    <row r="27" hidden="1" ht="25.05" customHeight="1">
      <c r="A27" s="54"/>
      <c r="B27" s="55"/>
      <c r="C27" s="55"/>
      <c r="D27" s="55"/>
      <c r="E27" s="55"/>
      <c r="F27" s="55"/>
      <c r="G27" s="55"/>
      <c r="H27" s="55"/>
      <c r="I27" s="55"/>
      <c r="J27" s="56"/>
      <c r="K27" s="88"/>
      <c r="L27" s="89"/>
    </row>
    <row r="28" ht="25.05" customHeight="1">
      <c r="A28" s="104" t="s">
        <v>31</v>
      </c>
      <c r="B28" s="83">
        <v>400</v>
      </c>
      <c r="C28" s="92"/>
      <c r="D28" s="83">
        <v>400</v>
      </c>
      <c r="E28" s="92"/>
      <c r="F28" s="83">
        <v>0</v>
      </c>
      <c r="G28" s="92"/>
      <c r="H28" s="49"/>
      <c r="I28" s="59"/>
      <c r="J28" s="64"/>
      <c r="K28" s="86"/>
      <c r="L28" s="87"/>
    </row>
    <row r="29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</row>
    <row r="30" ht="45.6" customHeight="1">
      <c r="A30" s="85"/>
      <c r="B30" s="85"/>
      <c r="C30" s="85"/>
      <c r="D30" s="85"/>
      <c r="E30" s="85"/>
      <c r="F30" s="85"/>
      <c r="G30" s="85"/>
      <c r="H30" s="70"/>
      <c r="I30" s="70"/>
      <c r="J30" s="24"/>
      <c r="K30" s="85" t="s">
        <v>32</v>
      </c>
      <c r="L30" s="85"/>
    </row>
    <row r="31" ht="45.6" customHeight="1">
      <c r="A31" s="85"/>
      <c r="B31" s="85"/>
      <c r="C31" s="85"/>
      <c r="D31" s="85"/>
      <c r="E31" s="85"/>
      <c r="F31" s="85"/>
      <c r="G31" s="85"/>
      <c r="H31" s="70"/>
      <c r="I31" s="70"/>
      <c r="J31" s="24"/>
      <c r="K31" s="85"/>
      <c r="L31" s="85"/>
    </row>
    <row r="32" ht="22.8" customHeight="1">
      <c r="A32" s="85"/>
      <c r="B32" s="85"/>
      <c r="C32" s="85"/>
      <c r="D32" s="85"/>
      <c r="E32" s="85"/>
      <c r="F32" s="85"/>
      <c r="G32" s="85"/>
      <c r="H32" s="70"/>
      <c r="I32" s="70"/>
      <c r="K32" s="85"/>
      <c r="L32" s="85"/>
    </row>
  </sheetData>
  <mergeCells>
    <mergeCell ref="K15:L15"/>
    <mergeCell ref="B4:J4"/>
    <mergeCell ref="B5:J5"/>
    <mergeCell ref="B6:J6"/>
    <mergeCell ref="K7:L7"/>
    <mergeCell ref="K8:L8"/>
    <mergeCell ref="K9:L9"/>
    <mergeCell ref="K10:L10"/>
    <mergeCell ref="K11:L11"/>
    <mergeCell ref="K12:L12"/>
    <mergeCell ref="K13:L13"/>
    <mergeCell ref="K14:L14"/>
    <mergeCell ref="K18:L18"/>
    <mergeCell ref="K19:L19"/>
    <mergeCell ref="K27:L27"/>
    <mergeCell ref="K28:L28"/>
    <mergeCell ref="A30:G32"/>
    <mergeCell ref="K30:L32"/>
    <mergeCell ref="B28:C28"/>
    <mergeCell ref="D28:E28"/>
    <mergeCell ref="F28:G28"/>
  </mergeCells>
  <pageMargins left="0.11811023622047245" right="0.11811023622047245" top="0.15748031496062992" bottom="0.15748031496062992" header="0" footer="0"/>
  <pageSetup paperSize="9" scale="73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0267D-4FBF-4BDC-A8E1-CCF98D133B7D}">
  <dimension ref="A1:K10"/>
  <sheetViews>
    <sheetView showGridLines="0" workbookViewId="0">
      <pane ySplit="1" topLeftCell="A3" activePane="bottomLeft" state="frozen"/>
      <selection activeCell="G49" sqref="G49"/>
      <selection pane="bottomLeft" activeCell="G49" sqref="G49"/>
    </sheetView>
  </sheetViews>
  <sheetFormatPr defaultRowHeight="14.4" x14ac:dyDescent="0.3"/>
  <cols>
    <col min="1" max="1" bestFit="1" width="16.21875" customWidth="1" style="7"/>
    <col min="2" max="2" bestFit="1" width="14.77734375" customWidth="1" style="7"/>
    <col min="3" max="3" width="8.88671875" customWidth="1" style="7"/>
    <col min="4" max="4" bestFit="1" width="17.44140625" customWidth="1" style="7"/>
    <col min="5" max="7" width="8.88671875" customWidth="1" style="7"/>
    <col min="8" max="8" bestFit="1" width="13.5546875" customWidth="1" style="7"/>
    <col min="9" max="9" width="53.21875" customWidth="1" style="7"/>
    <col min="11" max="11" bestFit="1" width="14.44140625" customWidth="1" style="1"/>
  </cols>
  <sheetData>
    <row r="1">
      <c r="A1" s="5" t="s">
        <v>44</v>
      </c>
      <c r="B1" s="5" t="s">
        <v>45</v>
      </c>
      <c r="C1" s="5" t="s">
        <v>46</v>
      </c>
      <c r="D1" s="5" t="s">
        <v>47</v>
      </c>
      <c r="E1" s="5" t="s">
        <v>48</v>
      </c>
      <c r="F1" s="5" t="s">
        <v>49</v>
      </c>
      <c r="G1" s="5" t="s">
        <v>50</v>
      </c>
      <c r="H1" s="5" t="s">
        <v>51</v>
      </c>
      <c r="I1" s="5" t="s">
        <v>52</v>
      </c>
      <c r="K1" s="2" t="s">
        <v>53</v>
      </c>
    </row>
    <row r="2">
      <c r="A2" s="6" t="s">
        <v>54</v>
      </c>
      <c r="B2" s="6">
        <v>43344</v>
      </c>
      <c r="C2" s="7">
        <v>1</v>
      </c>
      <c r="D2" s="10" t="s">
        <v>55</v>
      </c>
      <c r="E2" s="7">
        <v>60</v>
      </c>
      <c r="F2" s="7">
        <v>40</v>
      </c>
      <c r="G2" s="7">
        <f>F2-E2</f>
        <v>-20</v>
      </c>
      <c r="H2" s="7" t="s">
        <v>56</v>
      </c>
      <c r="I2" s="8" t="s">
        <v>57</v>
      </c>
      <c r="K2" s="1" t="s">
        <v>56</v>
      </c>
    </row>
    <row r="3">
      <c r="A3" s="6" t="s">
        <v>54</v>
      </c>
      <c r="B3" s="6">
        <v>43344</v>
      </c>
      <c r="C3" s="7">
        <v>1</v>
      </c>
      <c r="D3" s="12" t="s">
        <v>58</v>
      </c>
      <c r="E3" s="7">
        <v>60</v>
      </c>
      <c r="F3" s="7">
        <v>60</v>
      </c>
      <c r="G3" s="7">
        <f ref="G3:G10" t="shared" si="0">F3-E3</f>
        <v>0</v>
      </c>
      <c r="I3" s="8"/>
      <c r="K3" s="1" t="s">
        <v>59</v>
      </c>
    </row>
    <row r="4">
      <c r="A4" s="6" t="s">
        <v>54</v>
      </c>
      <c r="B4" s="6">
        <v>43344</v>
      </c>
      <c r="C4" s="7">
        <v>1</v>
      </c>
      <c r="D4" s="11" t="s">
        <v>60</v>
      </c>
      <c r="E4" s="7">
        <v>50</v>
      </c>
      <c r="F4" s="7">
        <v>50</v>
      </c>
      <c r="G4" s="7">
        <f t="shared" si="0"/>
        <v>0</v>
      </c>
      <c r="I4" s="8"/>
      <c r="K4" s="1" t="s">
        <v>61</v>
      </c>
    </row>
    <row r="5">
      <c r="A5" s="6" t="s">
        <v>54</v>
      </c>
      <c r="B5" s="6">
        <v>43344</v>
      </c>
      <c r="C5" s="7">
        <v>1</v>
      </c>
      <c r="D5" s="13" t="s">
        <v>62</v>
      </c>
      <c r="E5" s="7">
        <v>60</v>
      </c>
      <c r="F5" s="7">
        <v>50</v>
      </c>
      <c r="G5" s="7">
        <f t="shared" si="0"/>
        <v>-10</v>
      </c>
      <c r="H5" s="7" t="s">
        <v>59</v>
      </c>
      <c r="I5" s="8" t="s">
        <v>63</v>
      </c>
      <c r="K5" s="1" t="s">
        <v>64</v>
      </c>
    </row>
    <row r="6">
      <c r="A6" s="6" t="s">
        <v>54</v>
      </c>
      <c r="B6" s="6">
        <v>43344</v>
      </c>
      <c r="C6" s="7">
        <v>1</v>
      </c>
      <c r="D6" s="14" t="s">
        <v>65</v>
      </c>
      <c r="E6" s="7">
        <v>30</v>
      </c>
      <c r="F6" s="7">
        <v>30</v>
      </c>
      <c r="G6" s="7">
        <f t="shared" si="0"/>
        <v>0</v>
      </c>
      <c r="I6" s="8"/>
      <c r="K6" s="1" t="s">
        <v>66</v>
      </c>
    </row>
    <row r="7">
      <c r="A7" s="6" t="s">
        <v>54</v>
      </c>
      <c r="B7" s="6">
        <v>43344</v>
      </c>
      <c r="C7" s="7">
        <v>1</v>
      </c>
      <c r="D7" s="15" t="s">
        <v>67</v>
      </c>
      <c r="E7" s="7">
        <v>60</v>
      </c>
      <c r="F7" s="7">
        <v>50</v>
      </c>
      <c r="G7" s="7">
        <f t="shared" si="0"/>
        <v>-10</v>
      </c>
      <c r="H7" s="7" t="s">
        <v>61</v>
      </c>
      <c r="I7" s="8" t="s">
        <v>68</v>
      </c>
      <c r="K7" s="1" t="s">
        <v>69</v>
      </c>
    </row>
    <row r="8">
      <c r="A8" s="6" t="s">
        <v>54</v>
      </c>
      <c r="B8" s="6">
        <v>43344</v>
      </c>
      <c r="C8" s="7">
        <v>1</v>
      </c>
      <c r="D8" s="16" t="s">
        <v>70</v>
      </c>
      <c r="E8" s="7">
        <v>60</v>
      </c>
      <c r="F8" s="7">
        <v>45</v>
      </c>
      <c r="G8" s="7">
        <f t="shared" si="0"/>
        <v>-15</v>
      </c>
      <c r="H8" s="7" t="s">
        <v>64</v>
      </c>
      <c r="I8" s="8" t="s">
        <v>71</v>
      </c>
    </row>
    <row r="9">
      <c r="A9" s="6" t="s">
        <v>54</v>
      </c>
      <c r="B9" s="6">
        <v>43344</v>
      </c>
      <c r="C9" s="7">
        <v>1</v>
      </c>
      <c r="D9" s="17" t="s">
        <v>72</v>
      </c>
      <c r="E9" s="7">
        <v>50</v>
      </c>
      <c r="F9" s="7">
        <v>80</v>
      </c>
      <c r="G9" s="7">
        <f t="shared" si="0"/>
        <v>30</v>
      </c>
      <c r="H9" s="7" t="s">
        <v>66</v>
      </c>
      <c r="I9" s="8" t="s">
        <v>73</v>
      </c>
    </row>
    <row r="10">
      <c r="A10" s="6" t="s">
        <v>54</v>
      </c>
      <c r="B10" s="6">
        <v>43344</v>
      </c>
      <c r="C10" s="7">
        <v>1</v>
      </c>
      <c r="D10" s="18" t="s">
        <v>74</v>
      </c>
      <c r="E10" s="7">
        <v>60</v>
      </c>
      <c r="F10" s="7">
        <v>60</v>
      </c>
      <c r="G10" s="7">
        <f t="shared" si="0"/>
        <v>0</v>
      </c>
      <c r="I10" s="8"/>
    </row>
  </sheetData>
  <phoneticPr fontId="1" type="noConversion"/>
  <dataValidations count="1">
    <dataValidation type="list" allowBlank="1" showInputMessage="1" showErrorMessage="1" sqref="H2:H10" xr:uid="{AAB0994A-556B-45EA-BDDD-931E6555DA0E}">
      <formula1>$K$2:$K$7</formula1>
    </dataValidation>
  </dataValidation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DE96B-11F5-49D0-8B27-B20DBAA86D74}">
  <dimension ref="A2:B22"/>
  <sheetViews>
    <sheetView showGridLines="0" zoomScale="81" workbookViewId="0">
      <selection activeCell="G49" sqref="G49"/>
    </sheetView>
  </sheetViews>
  <sheetFormatPr defaultRowHeight="14.4" x14ac:dyDescent="0.3"/>
  <cols>
    <col min="1" max="1" bestFit="1" width="17" customWidth="1" style="1"/>
    <col min="2" max="2" bestFit="1" width="23.109375" customWidth="1" style="1"/>
  </cols>
  <sheetData>
    <row r="2" ht="21">
      <c r="A2" s="67" t="s">
        <v>75</v>
      </c>
    </row>
    <row r="4">
      <c r="A4" s="1" t="s">
        <v>44</v>
      </c>
      <c r="B4" s="1" t="s">
        <v>76</v>
      </c>
    </row>
    <row r="5">
      <c r="A5" s="1" t="s">
        <v>77</v>
      </c>
      <c r="B5" s="68" t="s">
        <v>78</v>
      </c>
    </row>
    <row r="10">
      <c r="A10" s="19" t="s">
        <v>45</v>
      </c>
      <c r="B10" s="1" t="s">
        <v>79</v>
      </c>
    </row>
    <row r="11">
      <c r="A11" s="19" t="s">
        <v>50</v>
      </c>
      <c r="B11" s="1" t="s">
        <v>80</v>
      </c>
    </row>
    <row r="13">
      <c r="A13" s="19" t="s">
        <v>81</v>
      </c>
      <c r="B13" s="1" t="s">
        <v>82</v>
      </c>
    </row>
    <row r="14">
      <c r="A14" s="20" t="s">
        <v>56</v>
      </c>
      <c r="B14" s="1">
        <v>-20</v>
      </c>
    </row>
    <row r="15">
      <c r="A15" s="66" t="s">
        <v>57</v>
      </c>
      <c r="B15" s="1">
        <v>-20</v>
      </c>
    </row>
    <row r="16">
      <c r="A16" s="20" t="s">
        <v>59</v>
      </c>
      <c r="B16" s="1">
        <v>-10</v>
      </c>
    </row>
    <row r="17">
      <c r="A17" s="66" t="s">
        <v>63</v>
      </c>
      <c r="B17" s="1">
        <v>-10</v>
      </c>
    </row>
    <row r="18">
      <c r="A18" s="20" t="s">
        <v>61</v>
      </c>
      <c r="B18" s="1">
        <v>-10</v>
      </c>
    </row>
    <row r="19">
      <c r="A19" s="66" t="s">
        <v>68</v>
      </c>
      <c r="B19" s="1">
        <v>-10</v>
      </c>
    </row>
    <row r="20">
      <c r="A20" s="20" t="s">
        <v>64</v>
      </c>
      <c r="B20" s="1">
        <v>-15</v>
      </c>
    </row>
    <row r="21">
      <c r="A21" s="66" t="s">
        <v>71</v>
      </c>
      <c r="B21" s="1">
        <v>-15</v>
      </c>
    </row>
    <row r="22">
      <c r="A22" s="20" t="s">
        <v>83</v>
      </c>
      <c r="B22" s="1">
        <v>-55</v>
      </c>
    </row>
  </sheetData>
  <pageMargins left="0.7" right="0.7" top="0.75" bottom="0.75" header="0.3" footer="0.3"/>
  <pageSetup paperSize="9" orientation="landscape"/>
  <headerFooter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FC573-40FA-46CC-A8B9-88D7AF529CB9}">
  <sheetPr>
    <tabColor theme="9" tint="0.59999389629810485"/>
    <pageSetUpPr fitToPage="1"/>
  </sheetPr>
  <dimension ref="A2:L32"/>
  <sheetViews>
    <sheetView showGridLines="0" zoomScale="65" zoomScaleNormal="55" workbookViewId="0">
      <selection activeCell="A30" sqref="A30:G32"/>
    </sheetView>
  </sheetViews>
  <sheetFormatPr defaultRowHeight="14.4" x14ac:dyDescent="0.3"/>
  <cols>
    <col min="1" max="1" width="32.6640625" customWidth="1" style="1"/>
    <col min="2" max="7" width="9.21875" customWidth="1" style="1"/>
    <col min="8" max="8" width="12" customWidth="1" style="1"/>
    <col min="9" max="9" width="24.33203125" customWidth="1" style="1"/>
    <col min="10" max="10" width="9.44140625" customWidth="1" style="1"/>
    <col min="11" max="11" width="38.6640625" customWidth="1" style="1"/>
    <col min="12" max="12" width="56.5546875" customWidth="1" style="1"/>
  </cols>
  <sheetData>
    <row r="2" ht="31.2">
      <c r="A2" s="47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ht="27.6" customHeight="1">
      <c r="A4" s="65" t="s">
        <v>2</v>
      </c>
      <c r="B4" s="83"/>
      <c r="C4" s="84"/>
      <c r="D4" s="84"/>
      <c r="E4" s="84"/>
      <c r="F4" s="84"/>
      <c r="G4" s="84"/>
      <c r="H4" s="84"/>
      <c r="I4" s="84"/>
      <c r="J4" s="84"/>
      <c r="K4" s="65" t="s">
        <v>34</v>
      </c>
      <c r="L4" s="48"/>
    </row>
    <row r="5" ht="27.6" customHeight="1">
      <c r="A5" s="65" t="s">
        <v>5</v>
      </c>
      <c r="B5" s="83"/>
      <c r="C5" s="84"/>
      <c r="D5" s="84"/>
      <c r="E5" s="84"/>
      <c r="F5" s="84"/>
      <c r="G5" s="84"/>
      <c r="H5" s="84"/>
      <c r="I5" s="84"/>
      <c r="J5" s="84"/>
      <c r="K5" s="65" t="s">
        <v>84</v>
      </c>
      <c r="L5" s="49"/>
    </row>
    <row r="6" ht="27.6" customHeight="1">
      <c r="A6" s="65" t="s">
        <v>7</v>
      </c>
      <c r="B6" s="81"/>
      <c r="C6" s="82"/>
      <c r="D6" s="82"/>
      <c r="E6" s="82"/>
      <c r="F6" s="82"/>
      <c r="G6" s="82"/>
      <c r="H6" s="82"/>
      <c r="I6" s="82"/>
      <c r="J6" s="82"/>
      <c r="K6" s="65" t="s">
        <v>8</v>
      </c>
      <c r="L6" s="71"/>
    </row>
    <row r="7" ht="108.6" customHeight="1">
      <c r="A7" s="63" t="s">
        <v>9</v>
      </c>
      <c r="B7" s="72" t="s">
        <v>10</v>
      </c>
      <c r="C7" s="72" t="s">
        <v>11</v>
      </c>
      <c r="D7" s="72" t="s">
        <v>12</v>
      </c>
      <c r="E7" s="72" t="s">
        <v>13</v>
      </c>
      <c r="F7" s="72" t="s">
        <v>14</v>
      </c>
      <c r="G7" s="72" t="s">
        <v>15</v>
      </c>
      <c r="H7" s="63" t="s">
        <v>16</v>
      </c>
      <c r="I7" s="63" t="s">
        <v>17</v>
      </c>
      <c r="J7" s="63" t="s">
        <v>18</v>
      </c>
      <c r="K7" s="79" t="s">
        <v>19</v>
      </c>
      <c r="L7" s="79"/>
    </row>
    <row r="8" ht="24.6" customHeight="1">
      <c r="A8" s="73" t="s">
        <v>20</v>
      </c>
      <c r="B8" s="49"/>
      <c r="C8" s="49"/>
      <c r="D8" s="49"/>
      <c r="E8" s="49"/>
      <c r="F8" s="49"/>
      <c r="G8" s="49"/>
      <c r="H8" s="49"/>
      <c r="I8" s="49"/>
      <c r="J8" s="51"/>
      <c r="K8" s="78"/>
      <c r="L8" s="78"/>
    </row>
    <row r="9" ht="25.05" customHeight="1">
      <c r="A9" s="73" t="s">
        <v>21</v>
      </c>
      <c r="B9" s="49"/>
      <c r="C9" s="49"/>
      <c r="D9" s="49"/>
      <c r="E9" s="49"/>
      <c r="F9" s="49"/>
      <c r="G9" s="49"/>
      <c r="H9" s="49"/>
      <c r="I9" s="49"/>
      <c r="J9" s="48"/>
      <c r="K9" s="80"/>
      <c r="L9" s="80"/>
    </row>
    <row r="10" ht="25.05" customHeight="1">
      <c r="A10" s="74" t="s">
        <v>22</v>
      </c>
      <c r="B10" s="59"/>
      <c r="C10" s="59"/>
      <c r="D10" s="59"/>
      <c r="E10" s="59"/>
      <c r="F10" s="59"/>
      <c r="G10" s="59"/>
      <c r="H10" s="59"/>
      <c r="I10" s="59"/>
      <c r="J10" s="60"/>
      <c r="K10" s="77"/>
      <c r="L10" s="77"/>
    </row>
    <row r="11" ht="25.05" customHeight="1">
      <c r="A11" s="73" t="s">
        <v>23</v>
      </c>
      <c r="B11" s="49"/>
      <c r="C11" s="49"/>
      <c r="D11" s="49"/>
      <c r="E11" s="49"/>
      <c r="F11" s="49"/>
      <c r="G11" s="49"/>
      <c r="H11" s="49"/>
      <c r="I11" s="49"/>
      <c r="J11" s="48"/>
      <c r="K11" s="80"/>
      <c r="L11" s="80"/>
    </row>
    <row r="12" ht="25.05" customHeight="1">
      <c r="A12" s="73" t="s">
        <v>24</v>
      </c>
      <c r="B12" s="49"/>
      <c r="C12" s="49"/>
      <c r="D12" s="49"/>
      <c r="E12" s="49"/>
      <c r="F12" s="49"/>
      <c r="G12" s="49"/>
      <c r="H12" s="49"/>
      <c r="I12" s="49"/>
      <c r="J12" s="48"/>
      <c r="K12" s="78"/>
      <c r="L12" s="78"/>
    </row>
    <row r="13" ht="25.05" customHeight="1">
      <c r="A13" s="74" t="s">
        <v>25</v>
      </c>
      <c r="B13" s="59"/>
      <c r="C13" s="59"/>
      <c r="D13" s="59"/>
      <c r="E13" s="59"/>
      <c r="F13" s="59"/>
      <c r="G13" s="59"/>
      <c r="H13" s="59"/>
      <c r="I13" s="59"/>
      <c r="J13" s="60"/>
      <c r="K13" s="77"/>
      <c r="L13" s="77"/>
    </row>
    <row r="14" ht="25.05" customHeight="1">
      <c r="A14" s="73" t="s">
        <v>26</v>
      </c>
      <c r="B14" s="49"/>
      <c r="C14" s="49"/>
      <c r="D14" s="49"/>
      <c r="E14" s="49"/>
      <c r="F14" s="49"/>
      <c r="G14" s="49"/>
      <c r="H14" s="49"/>
      <c r="I14" s="49"/>
      <c r="J14" s="48"/>
      <c r="K14" s="78"/>
      <c r="L14" s="78"/>
    </row>
    <row r="15" ht="25.05" customHeight="1">
      <c r="A15" s="73" t="s">
        <v>27</v>
      </c>
      <c r="B15" s="49"/>
      <c r="C15" s="49"/>
      <c r="D15" s="49"/>
      <c r="E15" s="49"/>
      <c r="F15" s="49"/>
      <c r="G15" s="49"/>
      <c r="H15" s="49"/>
      <c r="I15" s="49"/>
      <c r="J15" s="48"/>
      <c r="K15" s="78"/>
      <c r="L15" s="78"/>
    </row>
    <row r="16" ht="25.05" customHeight="1">
      <c r="A16" s="74" t="s">
        <v>22</v>
      </c>
      <c r="B16" s="59"/>
      <c r="C16" s="59"/>
      <c r="D16" s="59"/>
      <c r="E16" s="59"/>
      <c r="F16" s="59"/>
      <c r="G16" s="59"/>
      <c r="H16" s="59"/>
      <c r="I16" s="59"/>
      <c r="J16" s="60"/>
      <c r="K16" s="77"/>
      <c r="L16" s="77"/>
    </row>
    <row r="17" ht="25.05" customHeight="1">
      <c r="A17" s="73" t="s">
        <v>28</v>
      </c>
      <c r="B17" s="49"/>
      <c r="C17" s="49"/>
      <c r="D17" s="49"/>
      <c r="E17" s="49"/>
      <c r="F17" s="49"/>
      <c r="G17" s="49"/>
      <c r="H17" s="49"/>
      <c r="I17" s="49"/>
      <c r="J17" s="48"/>
      <c r="K17" s="52"/>
      <c r="L17" s="53"/>
    </row>
    <row r="18" ht="25.05" customHeight="1">
      <c r="A18" s="73" t="s">
        <v>29</v>
      </c>
      <c r="B18" s="49"/>
      <c r="C18" s="49"/>
      <c r="D18" s="49"/>
      <c r="E18" s="49"/>
      <c r="F18" s="49"/>
      <c r="G18" s="49"/>
      <c r="H18" s="49"/>
      <c r="I18" s="49"/>
      <c r="J18" s="48"/>
      <c r="K18" s="90"/>
      <c r="L18" s="91"/>
    </row>
    <row r="19" ht="25.05" customHeight="1">
      <c r="A19" s="74" t="s">
        <v>30</v>
      </c>
      <c r="B19" s="59"/>
      <c r="C19" s="59"/>
      <c r="D19" s="59"/>
      <c r="E19" s="59"/>
      <c r="F19" s="59"/>
      <c r="G19" s="59"/>
      <c r="H19" s="59"/>
      <c r="I19" s="59"/>
      <c r="J19" s="60"/>
      <c r="K19" s="77"/>
      <c r="L19" s="77"/>
    </row>
    <row r="20" hidden="1" ht="25.05" customHeight="1">
      <c r="A20" s="50"/>
      <c r="B20" s="49"/>
      <c r="C20" s="49"/>
      <c r="D20" s="49"/>
      <c r="E20" s="49"/>
      <c r="F20" s="49"/>
      <c r="G20" s="49"/>
      <c r="H20" s="49"/>
      <c r="I20" s="49"/>
      <c r="J20" s="48"/>
      <c r="K20" s="52"/>
      <c r="L20" s="53"/>
    </row>
    <row r="21" hidden="1" ht="25.05" customHeight="1">
      <c r="A21" s="50"/>
      <c r="B21" s="49"/>
      <c r="C21" s="49"/>
      <c r="D21" s="49"/>
      <c r="E21" s="49"/>
      <c r="F21" s="49"/>
      <c r="G21" s="49"/>
      <c r="H21" s="49"/>
      <c r="I21" s="49"/>
      <c r="J21" s="48"/>
      <c r="K21" s="52"/>
      <c r="L21" s="53"/>
    </row>
    <row r="22" hidden="1" ht="25.05" customHeight="1">
      <c r="A22" s="50"/>
      <c r="B22" s="49"/>
      <c r="C22" s="49"/>
      <c r="D22" s="49"/>
      <c r="E22" s="49"/>
      <c r="F22" s="49"/>
      <c r="G22" s="49"/>
      <c r="H22" s="49"/>
      <c r="I22" s="49"/>
      <c r="J22" s="48"/>
      <c r="K22" s="52"/>
      <c r="L22" s="53"/>
    </row>
    <row r="23" hidden="1" ht="25.05" customHeight="1">
      <c r="A23" s="54"/>
      <c r="B23" s="55"/>
      <c r="C23" s="55"/>
      <c r="D23" s="55"/>
      <c r="E23" s="55"/>
      <c r="F23" s="55"/>
      <c r="G23" s="55"/>
      <c r="H23" s="55"/>
      <c r="I23" s="55"/>
      <c r="J23" s="56"/>
      <c r="K23" s="57"/>
      <c r="L23" s="58"/>
    </row>
    <row r="24" hidden="1" ht="25.05" customHeight="1">
      <c r="A24" s="54"/>
      <c r="B24" s="55"/>
      <c r="C24" s="55"/>
      <c r="D24" s="55"/>
      <c r="E24" s="55"/>
      <c r="F24" s="55"/>
      <c r="G24" s="55"/>
      <c r="H24" s="55"/>
      <c r="I24" s="55"/>
      <c r="J24" s="56"/>
      <c r="K24" s="57"/>
      <c r="L24" s="58"/>
    </row>
    <row r="25" hidden="1" ht="25.05" customHeight="1">
      <c r="A25" s="54"/>
      <c r="B25" s="55"/>
      <c r="C25" s="55"/>
      <c r="D25" s="55"/>
      <c r="E25" s="55"/>
      <c r="F25" s="55"/>
      <c r="G25" s="55"/>
      <c r="H25" s="55"/>
      <c r="I25" s="55"/>
      <c r="J25" s="56"/>
      <c r="K25" s="57"/>
      <c r="L25" s="58"/>
    </row>
    <row r="26" hidden="1" ht="25.05" customHeight="1">
      <c r="A26" s="54"/>
      <c r="B26" s="55"/>
      <c r="C26" s="55"/>
      <c r="D26" s="55"/>
      <c r="E26" s="55"/>
      <c r="F26" s="55"/>
      <c r="G26" s="55"/>
      <c r="H26" s="55"/>
      <c r="I26" s="55"/>
      <c r="J26" s="56"/>
      <c r="K26" s="57"/>
      <c r="L26" s="58"/>
    </row>
    <row r="27" hidden="1" ht="25.05" customHeight="1">
      <c r="A27" s="54"/>
      <c r="B27" s="55"/>
      <c r="C27" s="55"/>
      <c r="D27" s="55"/>
      <c r="E27" s="55"/>
      <c r="F27" s="55"/>
      <c r="G27" s="55"/>
      <c r="H27" s="55"/>
      <c r="I27" s="55"/>
      <c r="J27" s="56"/>
      <c r="K27" s="88"/>
      <c r="L27" s="89"/>
    </row>
    <row r="28" ht="25.05" customHeight="1">
      <c r="A28" s="104" t="s">
        <v>31</v>
      </c>
      <c r="B28" s="49"/>
      <c r="C28" s="49"/>
      <c r="D28" s="49"/>
      <c r="E28" s="49"/>
      <c r="F28" s="49"/>
      <c r="G28" s="49"/>
      <c r="H28" s="49"/>
      <c r="I28" s="59"/>
      <c r="J28" s="64"/>
      <c r="K28" s="86"/>
      <c r="L28" s="87"/>
    </row>
    <row r="29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</row>
    <row r="30" ht="45.6" customHeight="1">
      <c r="A30" s="85"/>
      <c r="B30" s="85"/>
      <c r="C30" s="85"/>
      <c r="D30" s="85"/>
      <c r="E30" s="85"/>
      <c r="F30" s="85"/>
      <c r="G30" s="85"/>
      <c r="H30" s="70"/>
      <c r="I30" s="70"/>
      <c r="J30" s="24"/>
      <c r="K30" s="85" t="s">
        <v>32</v>
      </c>
      <c r="L30" s="85"/>
    </row>
    <row r="31" ht="45.6" customHeight="1">
      <c r="A31" s="85"/>
      <c r="B31" s="85"/>
      <c r="C31" s="85"/>
      <c r="D31" s="85"/>
      <c r="E31" s="85"/>
      <c r="F31" s="85"/>
      <c r="G31" s="85"/>
      <c r="H31" s="70"/>
      <c r="I31" s="70"/>
      <c r="J31" s="24"/>
      <c r="K31" s="85"/>
      <c r="L31" s="85"/>
    </row>
    <row r="32" ht="22.8" customHeight="1">
      <c r="A32" s="85"/>
      <c r="B32" s="85"/>
      <c r="C32" s="85"/>
      <c r="D32" s="85"/>
      <c r="E32" s="85"/>
      <c r="F32" s="85"/>
      <c r="G32" s="85"/>
      <c r="H32" s="70"/>
      <c r="I32" s="70"/>
      <c r="K32" s="85"/>
      <c r="L32" s="85"/>
    </row>
  </sheetData>
  <mergeCells>
    <mergeCell ref="K16:L16"/>
    <mergeCell ref="K18:L18"/>
    <mergeCell ref="K19:L19"/>
    <mergeCell ref="K27:L27"/>
    <mergeCell ref="K28:L28"/>
    <mergeCell ref="A30:G32"/>
    <mergeCell ref="K30:L32"/>
    <mergeCell ref="K10:L10"/>
    <mergeCell ref="K11:L11"/>
    <mergeCell ref="K12:L12"/>
    <mergeCell ref="K13:L13"/>
    <mergeCell ref="K14:L14"/>
    <mergeCell ref="K15:L15"/>
    <mergeCell ref="B4:J4"/>
    <mergeCell ref="B5:J5"/>
    <mergeCell ref="B6:J6"/>
    <mergeCell ref="K7:L7"/>
    <mergeCell ref="K8:L8"/>
    <mergeCell ref="K9:L9"/>
  </mergeCells>
  <pageMargins left="0.11811023622047245" right="0.11811023622047245" top="0.15748031496062992" bottom="0.15748031496062992" header="0" footer="0"/>
  <pageSetup paperSize="9" scale="73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FA363-3B80-418E-B7BF-673A86F9D4F5}">
  <sheetPr>
    <tabColor theme="8" tint="0.59999389629810485"/>
    <pageSetUpPr fitToPage="1"/>
  </sheetPr>
  <dimension ref="A2:M33"/>
  <sheetViews>
    <sheetView showGridLines="0" zoomScale="65" zoomScaleNormal="55" workbookViewId="0">
      <selection activeCell="A7" sqref="A7:B7"/>
    </sheetView>
  </sheetViews>
  <sheetFormatPr defaultRowHeight="14.4" x14ac:dyDescent="0.3"/>
  <cols>
    <col min="2" max="2" width="32.6640625" customWidth="1" style="1"/>
    <col min="3" max="8" width="9.21875" customWidth="1" style="1"/>
    <col min="9" max="9" width="12" customWidth="1" style="1"/>
    <col min="10" max="10" width="24.5546875" customWidth="1" style="1"/>
    <col min="11" max="11" width="9.44140625" customWidth="1" style="1"/>
    <col min="12" max="12" width="38.6640625" customWidth="1" style="1"/>
    <col min="13" max="13" width="56.5546875" customWidth="1" style="1"/>
  </cols>
  <sheetData>
    <row r="2" ht="31.2">
      <c r="B2" s="47" t="s">
        <v>0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ht="27.6" customHeight="1">
      <c r="A4" s="99" t="s">
        <v>7</v>
      </c>
      <c r="B4" s="100"/>
      <c r="C4" s="105"/>
      <c r="D4" s="106"/>
      <c r="E4" s="106"/>
      <c r="F4" s="106"/>
      <c r="G4" s="106"/>
      <c r="H4" s="99" t="s">
        <v>5</v>
      </c>
      <c r="I4" s="100"/>
      <c r="J4" s="106"/>
      <c r="K4" s="106"/>
      <c r="L4" s="65" t="s">
        <v>34</v>
      </c>
      <c r="M4" s="48"/>
    </row>
    <row r="5" ht="27.6" customHeight="1">
      <c r="A5" s="99" t="s">
        <v>85</v>
      </c>
      <c r="B5" s="100"/>
      <c r="C5" s="105"/>
      <c r="D5" s="106"/>
      <c r="E5" s="106"/>
      <c r="F5" s="106"/>
      <c r="G5" s="106"/>
      <c r="H5" s="109" t="s">
        <v>86</v>
      </c>
      <c r="I5" s="109"/>
      <c r="J5" s="106"/>
      <c r="K5" s="106"/>
      <c r="L5" s="65" t="s">
        <v>87</v>
      </c>
      <c r="M5" s="49"/>
    </row>
    <row r="6" ht="27.6" customHeight="1">
      <c r="A6" s="99" t="s">
        <v>88</v>
      </c>
      <c r="B6" s="100"/>
      <c r="C6" s="107"/>
      <c r="D6" s="108"/>
      <c r="E6" s="108"/>
      <c r="F6" s="108"/>
      <c r="G6" s="108"/>
      <c r="H6" s="109" t="s">
        <v>86</v>
      </c>
      <c r="I6" s="109"/>
      <c r="J6" s="108"/>
      <c r="K6" s="108"/>
      <c r="L6" s="65" t="s">
        <v>89</v>
      </c>
      <c r="M6" s="71"/>
    </row>
    <row r="7" ht="108.6" customHeight="1">
      <c r="A7" s="101" t="s">
        <v>9</v>
      </c>
      <c r="B7" s="102"/>
      <c r="C7" s="72" t="s">
        <v>10</v>
      </c>
      <c r="D7" s="72" t="s">
        <v>11</v>
      </c>
      <c r="E7" s="72" t="s">
        <v>12</v>
      </c>
      <c r="F7" s="72" t="s">
        <v>13</v>
      </c>
      <c r="G7" s="72" t="s">
        <v>14</v>
      </c>
      <c r="H7" s="110" t="s">
        <v>15</v>
      </c>
      <c r="I7" s="111" t="s">
        <v>16</v>
      </c>
      <c r="J7" s="63" t="s">
        <v>17</v>
      </c>
      <c r="K7" s="63" t="s">
        <v>18</v>
      </c>
      <c r="L7" s="79" t="s">
        <v>19</v>
      </c>
      <c r="M7" s="79"/>
    </row>
    <row r="8" ht="24.6" customHeight="1">
      <c r="A8" s="103" t="s">
        <v>90</v>
      </c>
      <c r="B8" s="97" t="s">
        <v>20</v>
      </c>
      <c r="C8" s="49"/>
      <c r="D8" s="49"/>
      <c r="E8" s="49"/>
      <c r="F8" s="49"/>
      <c r="G8" s="49"/>
      <c r="H8" s="49"/>
      <c r="I8" s="49"/>
      <c r="J8" s="49"/>
      <c r="K8" s="51"/>
      <c r="L8" s="78"/>
      <c r="M8" s="78"/>
    </row>
    <row r="9" ht="25.05" customHeight="1">
      <c r="A9" s="103"/>
      <c r="B9" s="97" t="s">
        <v>21</v>
      </c>
      <c r="C9" s="49"/>
      <c r="D9" s="49"/>
      <c r="E9" s="49"/>
      <c r="F9" s="49"/>
      <c r="G9" s="49"/>
      <c r="H9" s="49"/>
      <c r="I9" s="49"/>
      <c r="J9" s="49"/>
      <c r="K9" s="48"/>
      <c r="L9" s="80"/>
      <c r="M9" s="80"/>
    </row>
    <row r="10" ht="25.05" customHeight="1">
      <c r="A10" s="103"/>
      <c r="B10" s="98" t="s">
        <v>22</v>
      </c>
      <c r="C10" s="59"/>
      <c r="D10" s="59"/>
      <c r="E10" s="59"/>
      <c r="F10" s="59"/>
      <c r="G10" s="59"/>
      <c r="H10" s="59"/>
      <c r="I10" s="59"/>
      <c r="J10" s="59"/>
      <c r="K10" s="60"/>
      <c r="L10" s="77"/>
      <c r="M10" s="77"/>
    </row>
    <row r="11" ht="25.05" customHeight="1">
      <c r="A11" s="103"/>
      <c r="B11" s="97" t="s">
        <v>23</v>
      </c>
      <c r="C11" s="49"/>
      <c r="D11" s="49"/>
      <c r="E11" s="49"/>
      <c r="F11" s="49"/>
      <c r="G11" s="49"/>
      <c r="H11" s="49"/>
      <c r="I11" s="49"/>
      <c r="J11" s="49"/>
      <c r="K11" s="48"/>
      <c r="L11" s="80"/>
      <c r="M11" s="80"/>
    </row>
    <row r="12" ht="25.05" customHeight="1">
      <c r="A12" s="103"/>
      <c r="B12" s="97" t="s">
        <v>24</v>
      </c>
      <c r="C12" s="49"/>
      <c r="D12" s="49"/>
      <c r="E12" s="49"/>
      <c r="F12" s="49"/>
      <c r="G12" s="49"/>
      <c r="H12" s="49"/>
      <c r="I12" s="49"/>
      <c r="J12" s="49"/>
      <c r="K12" s="48"/>
      <c r="L12" s="78"/>
      <c r="M12" s="78"/>
    </row>
    <row r="13" ht="24.6" customHeight="1">
      <c r="A13" s="98"/>
      <c r="B13" s="98" t="s">
        <v>25</v>
      </c>
      <c r="C13" s="59"/>
      <c r="D13" s="59"/>
      <c r="E13" s="59"/>
      <c r="F13" s="59"/>
      <c r="G13" s="59"/>
      <c r="H13" s="59"/>
      <c r="I13" s="59"/>
      <c r="J13" s="59"/>
      <c r="K13" s="60"/>
      <c r="L13" s="77"/>
      <c r="M13" s="77"/>
    </row>
    <row r="14" ht="24.6" customHeight="1">
      <c r="A14" s="98"/>
      <c r="B14" s="98" t="s">
        <v>91</v>
      </c>
      <c r="C14" s="59"/>
      <c r="D14" s="59"/>
      <c r="E14" s="59"/>
      <c r="F14" s="59"/>
      <c r="G14" s="59"/>
      <c r="H14" s="59"/>
      <c r="I14" s="59"/>
      <c r="J14" s="59"/>
      <c r="K14" s="60"/>
      <c r="L14" s="77"/>
      <c r="M14" s="77"/>
    </row>
    <row r="15" ht="25.05" customHeight="1">
      <c r="A15" s="103" t="s">
        <v>92</v>
      </c>
      <c r="B15" s="97" t="s">
        <v>26</v>
      </c>
      <c r="C15" s="49"/>
      <c r="D15" s="49"/>
      <c r="E15" s="49"/>
      <c r="F15" s="49"/>
      <c r="G15" s="49"/>
      <c r="H15" s="49"/>
      <c r="I15" s="49"/>
      <c r="J15" s="49"/>
      <c r="K15" s="48"/>
      <c r="L15" s="78"/>
      <c r="M15" s="78"/>
    </row>
    <row r="16" ht="25.05" customHeight="1">
      <c r="A16" s="103"/>
      <c r="B16" s="97" t="s">
        <v>27</v>
      </c>
      <c r="C16" s="49"/>
      <c r="D16" s="49"/>
      <c r="E16" s="49"/>
      <c r="F16" s="49"/>
      <c r="G16" s="49"/>
      <c r="H16" s="49"/>
      <c r="I16" s="49"/>
      <c r="J16" s="49"/>
      <c r="K16" s="48"/>
      <c r="L16" s="78"/>
      <c r="M16" s="78"/>
    </row>
    <row r="17" ht="25.05" customHeight="1">
      <c r="A17" s="103"/>
      <c r="B17" s="98" t="s">
        <v>22</v>
      </c>
      <c r="C17" s="59"/>
      <c r="D17" s="59"/>
      <c r="E17" s="59"/>
      <c r="F17" s="59"/>
      <c r="G17" s="59"/>
      <c r="H17" s="59"/>
      <c r="I17" s="59"/>
      <c r="J17" s="59"/>
      <c r="K17" s="60"/>
      <c r="L17" s="77"/>
      <c r="M17" s="77"/>
    </row>
    <row r="18" ht="25.05" customHeight="1">
      <c r="A18" s="103"/>
      <c r="B18" s="97" t="s">
        <v>28</v>
      </c>
      <c r="C18" s="49"/>
      <c r="D18" s="49"/>
      <c r="E18" s="49"/>
      <c r="F18" s="49"/>
      <c r="G18" s="49"/>
      <c r="H18" s="49"/>
      <c r="I18" s="49"/>
      <c r="J18" s="49"/>
      <c r="K18" s="48"/>
      <c r="L18" s="52"/>
      <c r="M18" s="53"/>
    </row>
    <row r="19" ht="25.05" customHeight="1">
      <c r="A19" s="103"/>
      <c r="B19" s="97" t="s">
        <v>29</v>
      </c>
      <c r="C19" s="49"/>
      <c r="D19" s="49"/>
      <c r="E19" s="49"/>
      <c r="F19" s="49"/>
      <c r="G19" s="49"/>
      <c r="H19" s="49"/>
      <c r="I19" s="49"/>
      <c r="J19" s="49"/>
      <c r="K19" s="48"/>
      <c r="L19" s="90"/>
      <c r="M19" s="91"/>
    </row>
    <row r="20" ht="25.05" customHeight="1">
      <c r="A20" s="98"/>
      <c r="B20" s="74" t="s">
        <v>30</v>
      </c>
      <c r="C20" s="59"/>
      <c r="D20" s="59"/>
      <c r="E20" s="59"/>
      <c r="F20" s="59"/>
      <c r="G20" s="59"/>
      <c r="H20" s="59"/>
      <c r="I20" s="59"/>
      <c r="J20" s="59"/>
      <c r="K20" s="60"/>
      <c r="L20" s="77"/>
      <c r="M20" s="77"/>
    </row>
    <row r="21" hidden="1" ht="25.05" customHeight="1">
      <c r="B21" s="50"/>
      <c r="C21" s="49"/>
      <c r="D21" s="49"/>
      <c r="E21" s="49"/>
      <c r="F21" s="49"/>
      <c r="G21" s="49"/>
      <c r="H21" s="49"/>
      <c r="I21" s="49"/>
      <c r="J21" s="49"/>
      <c r="K21" s="48"/>
      <c r="L21" s="52"/>
      <c r="M21" s="53"/>
    </row>
    <row r="22" hidden="1" ht="25.05" customHeight="1">
      <c r="B22" s="50"/>
      <c r="C22" s="49"/>
      <c r="D22" s="49"/>
      <c r="E22" s="49"/>
      <c r="F22" s="49"/>
      <c r="G22" s="49"/>
      <c r="H22" s="49"/>
      <c r="I22" s="49"/>
      <c r="J22" s="49"/>
      <c r="K22" s="48"/>
      <c r="L22" s="52"/>
      <c r="M22" s="53"/>
    </row>
    <row r="23" hidden="1" ht="25.05" customHeight="1">
      <c r="B23" s="50"/>
      <c r="C23" s="49"/>
      <c r="D23" s="49"/>
      <c r="E23" s="49"/>
      <c r="F23" s="49"/>
      <c r="G23" s="49"/>
      <c r="H23" s="49"/>
      <c r="I23" s="49"/>
      <c r="J23" s="49"/>
      <c r="K23" s="48"/>
      <c r="L23" s="52"/>
      <c r="M23" s="53"/>
    </row>
    <row r="24" hidden="1" ht="25.05" customHeight="1">
      <c r="B24" s="54"/>
      <c r="C24" s="55"/>
      <c r="D24" s="55"/>
      <c r="E24" s="55"/>
      <c r="F24" s="55"/>
      <c r="G24" s="55"/>
      <c r="H24" s="55"/>
      <c r="I24" s="55"/>
      <c r="J24" s="55"/>
      <c r="K24" s="56"/>
      <c r="L24" s="57"/>
      <c r="M24" s="58"/>
    </row>
    <row r="25" hidden="1" ht="25.05" customHeight="1">
      <c r="B25" s="54"/>
      <c r="C25" s="55"/>
      <c r="D25" s="55"/>
      <c r="E25" s="55"/>
      <c r="F25" s="55"/>
      <c r="G25" s="55"/>
      <c r="H25" s="55"/>
      <c r="I25" s="55"/>
      <c r="J25" s="55"/>
      <c r="K25" s="56"/>
      <c r="L25" s="57"/>
      <c r="M25" s="58"/>
    </row>
    <row r="26" hidden="1" ht="25.05" customHeight="1">
      <c r="B26" s="54"/>
      <c r="C26" s="55"/>
      <c r="D26" s="55"/>
      <c r="E26" s="55"/>
      <c r="F26" s="55"/>
      <c r="G26" s="55"/>
      <c r="H26" s="55"/>
      <c r="I26" s="55"/>
      <c r="J26" s="55"/>
      <c r="K26" s="56"/>
      <c r="L26" s="57"/>
      <c r="M26" s="58"/>
    </row>
    <row r="27" hidden="1" ht="25.05" customHeight="1">
      <c r="B27" s="54"/>
      <c r="C27" s="55"/>
      <c r="D27" s="55"/>
      <c r="E27" s="55"/>
      <c r="F27" s="55"/>
      <c r="G27" s="55"/>
      <c r="H27" s="55"/>
      <c r="I27" s="55"/>
      <c r="J27" s="55"/>
      <c r="K27" s="56"/>
      <c r="L27" s="57"/>
      <c r="M27" s="58"/>
    </row>
    <row r="28" hidden="1" ht="25.05" customHeight="1">
      <c r="B28" s="54"/>
      <c r="C28" s="55"/>
      <c r="D28" s="55"/>
      <c r="E28" s="55"/>
      <c r="F28" s="55"/>
      <c r="G28" s="55"/>
      <c r="H28" s="55"/>
      <c r="I28" s="55"/>
      <c r="J28" s="55"/>
      <c r="K28" s="56"/>
      <c r="L28" s="88"/>
      <c r="M28" s="89"/>
    </row>
    <row r="29" ht="25.05" customHeight="1">
      <c r="A29" s="98"/>
      <c r="B29" s="104" t="s">
        <v>31</v>
      </c>
      <c r="C29" s="49"/>
      <c r="D29" s="49"/>
      <c r="E29" s="49"/>
      <c r="F29" s="49"/>
      <c r="G29" s="49"/>
      <c r="H29" s="49"/>
      <c r="I29" s="49"/>
      <c r="J29" s="59"/>
      <c r="K29" s="64"/>
      <c r="L29" s="86"/>
      <c r="M29" s="87"/>
    </row>
    <row r="30"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</row>
    <row r="31" ht="45.6" customHeight="1">
      <c r="B31" s="85"/>
      <c r="C31" s="85"/>
      <c r="D31" s="85"/>
      <c r="E31" s="85"/>
      <c r="F31" s="85"/>
      <c r="G31" s="85"/>
      <c r="H31" s="85"/>
      <c r="I31" s="70"/>
      <c r="J31" s="70"/>
      <c r="K31" s="24"/>
      <c r="L31" s="85" t="s">
        <v>32</v>
      </c>
      <c r="M31" s="85"/>
    </row>
    <row r="32" ht="45.6" customHeight="1">
      <c r="B32" s="85"/>
      <c r="C32" s="85"/>
      <c r="D32" s="85"/>
      <c r="E32" s="85"/>
      <c r="F32" s="85"/>
      <c r="G32" s="85"/>
      <c r="H32" s="85"/>
      <c r="I32" s="70"/>
      <c r="J32" s="70"/>
      <c r="K32" s="24"/>
      <c r="L32" s="85"/>
      <c r="M32" s="85"/>
    </row>
    <row r="33" ht="22.8" customHeight="1">
      <c r="B33" s="85"/>
      <c r="C33" s="85"/>
      <c r="D33" s="85"/>
      <c r="E33" s="85"/>
      <c r="F33" s="85"/>
      <c r="G33" s="85"/>
      <c r="H33" s="85"/>
      <c r="I33" s="70"/>
      <c r="J33" s="70"/>
      <c r="L33" s="85"/>
      <c r="M33" s="85"/>
    </row>
  </sheetData>
  <mergeCells>
    <mergeCell ref="A8:A12"/>
    <mergeCell ref="A5:B5"/>
    <mergeCell ref="H4:I4"/>
    <mergeCell ref="A4:B4"/>
    <mergeCell ref="A7:B7"/>
    <mergeCell ref="A15:A19"/>
    <mergeCell ref="A6:B6"/>
    <mergeCell ref="L17:M17"/>
    <mergeCell ref="L19:M19"/>
    <mergeCell ref="L20:M20"/>
    <mergeCell ref="L28:M28"/>
    <mergeCell ref="L29:M29"/>
    <mergeCell ref="B31:H33"/>
    <mergeCell ref="L31:M33"/>
    <mergeCell ref="L10:M10"/>
    <mergeCell ref="L11:M11"/>
    <mergeCell ref="L12:M12"/>
    <mergeCell ref="L13:M13"/>
    <mergeCell ref="L15:M15"/>
    <mergeCell ref="L16:M16"/>
    <mergeCell ref="L14:M14"/>
    <mergeCell ref="L7:M7"/>
    <mergeCell ref="L8:M8"/>
    <mergeCell ref="L9:M9"/>
    <mergeCell ref="H5:I5"/>
    <mergeCell ref="H6:I6"/>
  </mergeCells>
  <pageMargins left="0.11811023622047245" right="0.11811023622047245" top="0.15748031496062992" bottom="0.15748031496062992" header="0" footer="0"/>
  <pageSetup paperSize="9" scale="73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07EAF-3CD0-4125-89C7-15D6D3327AC6}">
  <sheetPr>
    <tabColor theme="5" tint="0.59999389629810485"/>
    <pageSetUpPr fitToPage="1"/>
  </sheetPr>
  <dimension ref="A2:R36"/>
  <sheetViews>
    <sheetView showGridLines="0" zoomScale="65" zoomScaleNormal="55" workbookViewId="0">
      <selection activeCell="Q4" sqref="Q4"/>
    </sheetView>
  </sheetViews>
  <sheetFormatPr defaultRowHeight="14.4" x14ac:dyDescent="0.3"/>
  <cols>
    <col min="1" max="1" width="6.109375" customWidth="1" style="1"/>
    <col min="2" max="2" width="32.6640625" customWidth="1" style="1"/>
    <col min="3" max="4" width="7.109375" customWidth="1" style="1"/>
    <col min="5" max="5" width="7.88671875" customWidth="1" style="1"/>
    <col min="6" max="12" width="7.109375" customWidth="1" style="1"/>
    <col min="13" max="13" width="12" customWidth="1" style="1"/>
    <col min="14" max="14" width="24.33203125" customWidth="1" style="1"/>
    <col min="15" max="15" width="9.44140625" customWidth="1" style="1"/>
    <col min="16" max="16" width="38.6640625" customWidth="1" style="1"/>
    <col min="17" max="17" width="56.5546875" customWidth="1" style="1"/>
  </cols>
  <sheetData>
    <row r="2" ht="31.2">
      <c r="B2" s="47" t="s">
        <v>0</v>
      </c>
      <c r="C2" s="47"/>
      <c r="D2" s="47"/>
      <c r="E2" s="47"/>
      <c r="F2" s="47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ht="27.6" customHeight="1">
      <c r="A4" s="99" t="s">
        <v>5</v>
      </c>
      <c r="B4" s="132"/>
      <c r="C4" s="132"/>
      <c r="D4" s="132"/>
      <c r="E4" s="132"/>
      <c r="F4" s="100"/>
      <c r="G4" s="83"/>
      <c r="H4" s="84"/>
      <c r="I4" s="84"/>
      <c r="J4" s="84"/>
      <c r="K4" s="84"/>
      <c r="L4" s="84"/>
      <c r="M4" s="84"/>
      <c r="N4" s="84"/>
      <c r="O4" s="84"/>
      <c r="P4" s="65" t="s">
        <v>34</v>
      </c>
      <c r="Q4" s="49"/>
    </row>
    <row r="5" ht="27.6" customHeight="1">
      <c r="A5" s="152" t="s">
        <v>7</v>
      </c>
      <c r="B5" s="136"/>
      <c r="C5" s="136"/>
      <c r="D5" s="136"/>
      <c r="E5" s="136"/>
      <c r="F5" s="153"/>
      <c r="G5" s="81"/>
      <c r="H5" s="82"/>
      <c r="I5" s="82"/>
      <c r="J5" s="82"/>
      <c r="K5" s="82"/>
      <c r="L5" s="82"/>
      <c r="M5" s="82"/>
      <c r="N5" s="82"/>
      <c r="O5" s="82"/>
      <c r="P5" s="65" t="s">
        <v>8</v>
      </c>
      <c r="Q5" s="71"/>
    </row>
    <row r="6" ht="28.8" customHeight="1">
      <c r="A6" s="138" t="s">
        <v>93</v>
      </c>
      <c r="B6" s="139" t="s">
        <v>94</v>
      </c>
      <c r="C6" s="134" t="s">
        <v>95</v>
      </c>
      <c r="D6" s="113"/>
      <c r="E6" s="112" t="s">
        <v>96</v>
      </c>
      <c r="F6" s="113"/>
      <c r="G6" s="140" t="s">
        <v>10</v>
      </c>
      <c r="H6" s="140" t="s">
        <v>11</v>
      </c>
      <c r="I6" s="140" t="s">
        <v>12</v>
      </c>
      <c r="J6" s="140" t="s">
        <v>13</v>
      </c>
      <c r="K6" s="140" t="s">
        <v>14</v>
      </c>
      <c r="L6" s="140" t="s">
        <v>15</v>
      </c>
      <c r="M6" s="143" t="s">
        <v>16</v>
      </c>
      <c r="N6" s="143" t="s">
        <v>17</v>
      </c>
      <c r="O6" s="143" t="s">
        <v>18</v>
      </c>
      <c r="P6" s="101" t="s">
        <v>19</v>
      </c>
      <c r="Q6" s="102"/>
    </row>
    <row r="7" ht="93.6" customHeight="1">
      <c r="A7" s="138"/>
      <c r="B7" s="139"/>
      <c r="C7" s="135" t="s">
        <v>97</v>
      </c>
      <c r="D7" s="72" t="s">
        <v>98</v>
      </c>
      <c r="E7" s="72" t="s">
        <v>97</v>
      </c>
      <c r="F7" s="72" t="s">
        <v>98</v>
      </c>
      <c r="G7" s="141"/>
      <c r="H7" s="141"/>
      <c r="I7" s="142"/>
      <c r="J7" s="142"/>
      <c r="K7" s="142"/>
      <c r="L7" s="142"/>
      <c r="M7" s="144"/>
      <c r="N7" s="144"/>
      <c r="O7" s="144"/>
      <c r="P7" s="145"/>
      <c r="Q7" s="133"/>
    </row>
    <row r="8" ht="24.6" customHeight="1" s="118" customFormat="1">
      <c r="A8" s="119" t="s">
        <v>99</v>
      </c>
      <c r="B8" s="137" t="s">
        <v>100</v>
      </c>
      <c r="C8" s="121">
        <v>0.33333333333325754</v>
      </c>
      <c r="D8" s="115"/>
      <c r="E8" s="121">
        <v>0.3506944444443434</v>
      </c>
      <c r="F8" s="115"/>
      <c r="G8" s="122"/>
      <c r="H8" s="122"/>
      <c r="I8" s="122"/>
      <c r="J8" s="122"/>
      <c r="K8" s="116"/>
      <c r="L8" s="116"/>
      <c r="M8" s="116"/>
      <c r="N8" s="116"/>
      <c r="O8" s="117"/>
      <c r="P8" s="114"/>
      <c r="Q8" s="114"/>
      <c r="R8" s="118">
        <v>25</v>
      </c>
    </row>
    <row r="9" ht="24.6" customHeight="1" s="118" customFormat="1">
      <c r="A9" s="119"/>
      <c r="B9" s="115" t="s">
        <v>101</v>
      </c>
      <c r="C9" s="121">
        <f>E8</f>
        <v>0.3506944444443434</v>
      </c>
      <c r="D9" s="115"/>
      <c r="E9" s="121">
        <v>0.36111111111108585</v>
      </c>
      <c r="F9" s="115"/>
      <c r="G9" s="119"/>
      <c r="H9" s="119"/>
      <c r="I9" s="119"/>
      <c r="J9" s="119"/>
      <c r="K9" s="116"/>
      <c r="L9" s="116"/>
      <c r="M9" s="116"/>
      <c r="N9" s="116"/>
      <c r="O9" s="117"/>
      <c r="P9" s="114"/>
      <c r="Q9" s="114"/>
    </row>
    <row r="10" ht="24.6" customHeight="1" s="118" customFormat="1">
      <c r="A10" s="119"/>
      <c r="B10" s="115" t="s">
        <v>102</v>
      </c>
      <c r="C10" s="121">
        <f ref="C10:C30" t="shared" si="0">E9</f>
        <v>0.36111111111108585</v>
      </c>
      <c r="D10" s="115"/>
      <c r="E10" s="121">
        <v>0.375</v>
      </c>
      <c r="F10" s="115"/>
      <c r="G10" s="119"/>
      <c r="H10" s="119"/>
      <c r="I10" s="119"/>
      <c r="J10" s="119"/>
      <c r="K10" s="116"/>
      <c r="L10" s="116"/>
      <c r="M10" s="116"/>
      <c r="N10" s="116"/>
      <c r="O10" s="117"/>
      <c r="P10" s="114"/>
      <c r="Q10" s="114"/>
    </row>
    <row r="11" ht="24.6" customHeight="1" s="118" customFormat="1">
      <c r="A11" s="119"/>
      <c r="B11" s="115" t="s">
        <v>103</v>
      </c>
      <c r="C11" s="121">
        <f t="shared" si="0"/>
        <v>0.375</v>
      </c>
      <c r="D11" s="115"/>
      <c r="E11" s="121">
        <v>0.39583333333325754</v>
      </c>
      <c r="F11" s="115"/>
      <c r="G11" s="119"/>
      <c r="H11" s="119"/>
      <c r="I11" s="119"/>
      <c r="J11" s="119"/>
      <c r="K11" s="116"/>
      <c r="L11" s="116"/>
      <c r="M11" s="116"/>
      <c r="N11" s="116"/>
      <c r="O11" s="117"/>
      <c r="P11" s="114"/>
      <c r="Q11" s="114"/>
    </row>
    <row r="12" ht="24.6" customHeight="1" s="118" customFormat="1">
      <c r="A12" s="119"/>
      <c r="B12" s="115" t="s">
        <v>104</v>
      </c>
      <c r="C12" s="121">
        <f t="shared" si="0"/>
        <v>0.39583333333325754</v>
      </c>
      <c r="D12" s="115"/>
      <c r="E12" s="121">
        <v>0.4097222222221717</v>
      </c>
      <c r="F12" s="115"/>
      <c r="G12" s="119"/>
      <c r="H12" s="119"/>
      <c r="I12" s="119"/>
      <c r="J12" s="119"/>
      <c r="K12" s="116"/>
      <c r="L12" s="116"/>
      <c r="M12" s="116"/>
      <c r="N12" s="116"/>
      <c r="O12" s="117"/>
      <c r="P12" s="114"/>
      <c r="Q12" s="114"/>
    </row>
    <row r="13" ht="24.6" customHeight="1" s="118" customFormat="1">
      <c r="A13" s="123"/>
      <c r="B13" s="115" t="s">
        <v>105</v>
      </c>
      <c r="C13" s="121">
        <f>E12</f>
        <v>0.4097222222221717</v>
      </c>
      <c r="D13" s="115"/>
      <c r="E13" s="121">
        <v>0.41666666666674246</v>
      </c>
      <c r="F13" s="115"/>
      <c r="G13" s="123"/>
      <c r="H13" s="123"/>
      <c r="I13" s="123"/>
      <c r="J13" s="123"/>
      <c r="K13" s="116"/>
      <c r="L13" s="116"/>
      <c r="M13" s="116"/>
      <c r="N13" s="116"/>
      <c r="O13" s="117"/>
      <c r="P13" s="128"/>
      <c r="Q13" s="129"/>
    </row>
    <row r="14" ht="24.6" customHeight="1">
      <c r="A14" s="120" t="s">
        <v>106</v>
      </c>
      <c r="B14" s="115" t="s">
        <v>100</v>
      </c>
      <c r="C14" s="121">
        <f>E13</f>
        <v>0.41666666666674246</v>
      </c>
      <c r="D14" s="73"/>
      <c r="E14" s="121">
        <v>0.4340277777778283</v>
      </c>
      <c r="F14" s="73"/>
      <c r="G14" s="120"/>
      <c r="H14" s="120"/>
      <c r="I14" s="120"/>
      <c r="J14" s="120"/>
      <c r="K14" s="49"/>
      <c r="L14" s="49"/>
      <c r="M14" s="49"/>
      <c r="N14" s="49"/>
      <c r="O14" s="51"/>
      <c r="P14" s="78"/>
      <c r="Q14" s="78"/>
    </row>
    <row r="15" ht="24.6" customHeight="1">
      <c r="A15" s="120"/>
      <c r="B15" s="115" t="s">
        <v>101</v>
      </c>
      <c r="C15" s="121">
        <f t="shared" si="0"/>
        <v>0.4340277777778283</v>
      </c>
      <c r="D15" s="73"/>
      <c r="E15" s="121">
        <v>0.4444444444443434</v>
      </c>
      <c r="F15" s="73"/>
      <c r="G15" s="120"/>
      <c r="H15" s="120"/>
      <c r="I15" s="120"/>
      <c r="J15" s="120"/>
      <c r="K15" s="49"/>
      <c r="L15" s="49"/>
      <c r="M15" s="49"/>
      <c r="N15" s="49"/>
      <c r="O15" s="51"/>
      <c r="P15" s="78"/>
      <c r="Q15" s="78"/>
    </row>
    <row r="16" ht="24.6" customHeight="1">
      <c r="A16" s="120"/>
      <c r="B16" s="115" t="s">
        <v>102</v>
      </c>
      <c r="C16" s="121">
        <f t="shared" si="0"/>
        <v>0.4444444444443434</v>
      </c>
      <c r="D16" s="73"/>
      <c r="E16" s="121">
        <v>0.45833333333325754</v>
      </c>
      <c r="F16" s="73"/>
      <c r="G16" s="120"/>
      <c r="H16" s="120"/>
      <c r="I16" s="120"/>
      <c r="J16" s="120"/>
      <c r="K16" s="49"/>
      <c r="L16" s="49"/>
      <c r="M16" s="49"/>
      <c r="N16" s="49"/>
      <c r="O16" s="51"/>
      <c r="P16" s="78"/>
      <c r="Q16" s="78"/>
    </row>
    <row r="17" ht="24.6" customHeight="1">
      <c r="A17" s="120"/>
      <c r="B17" s="115" t="s">
        <v>103</v>
      </c>
      <c r="C17" s="121">
        <f t="shared" si="0"/>
        <v>0.45833333333325754</v>
      </c>
      <c r="D17" s="73"/>
      <c r="E17" s="121">
        <v>0.47916666666674246</v>
      </c>
      <c r="F17" s="73"/>
      <c r="G17" s="120"/>
      <c r="H17" s="120"/>
      <c r="I17" s="120"/>
      <c r="J17" s="120"/>
      <c r="K17" s="49"/>
      <c r="L17" s="49"/>
      <c r="M17" s="49"/>
      <c r="N17" s="49"/>
      <c r="O17" s="51"/>
      <c r="P17" s="78"/>
      <c r="Q17" s="78"/>
    </row>
    <row r="18" ht="24.6" customHeight="1">
      <c r="A18" s="120"/>
      <c r="B18" s="115" t="s">
        <v>104</v>
      </c>
      <c r="C18" s="121">
        <f t="shared" si="0"/>
        <v>0.47916666666674246</v>
      </c>
      <c r="D18" s="73"/>
      <c r="E18" s="121">
        <v>0.4930555555556566</v>
      </c>
      <c r="F18" s="73"/>
      <c r="G18" s="120"/>
      <c r="H18" s="120"/>
      <c r="I18" s="120"/>
      <c r="J18" s="120"/>
      <c r="K18" s="49"/>
      <c r="L18" s="49"/>
      <c r="M18" s="49"/>
      <c r="N18" s="49"/>
      <c r="O18" s="51"/>
      <c r="P18" s="78"/>
      <c r="Q18" s="78"/>
    </row>
    <row r="19" ht="24.6" customHeight="1">
      <c r="A19" s="124"/>
      <c r="B19" s="125" t="s">
        <v>107</v>
      </c>
      <c r="C19" s="126">
        <f>E18</f>
        <v>0.4930555555556566</v>
      </c>
      <c r="D19" s="74"/>
      <c r="E19" s="126">
        <v>0.5208333333332575</v>
      </c>
      <c r="F19" s="74"/>
      <c r="G19" s="59"/>
      <c r="H19" s="59"/>
      <c r="I19" s="59"/>
      <c r="J19" s="59"/>
      <c r="K19" s="59"/>
      <c r="L19" s="59"/>
      <c r="M19" s="59"/>
      <c r="N19" s="59"/>
      <c r="O19" s="127"/>
      <c r="P19" s="130"/>
      <c r="Q19" s="131"/>
    </row>
    <row r="20" ht="24.6" customHeight="1">
      <c r="A20" s="120" t="s">
        <v>108</v>
      </c>
      <c r="B20" s="137" t="s">
        <v>100</v>
      </c>
      <c r="C20" s="121">
        <f>E19</f>
        <v>0.5208333333332575</v>
      </c>
      <c r="D20" s="73"/>
      <c r="E20" s="121">
        <v>0.5381944444443434</v>
      </c>
      <c r="F20" s="73"/>
      <c r="G20" s="122"/>
      <c r="H20" s="122"/>
      <c r="I20" s="122"/>
      <c r="J20" s="122"/>
      <c r="K20" s="49"/>
      <c r="L20" s="49"/>
      <c r="M20" s="49"/>
      <c r="N20" s="49"/>
      <c r="O20" s="51"/>
      <c r="P20" s="78"/>
      <c r="Q20" s="78"/>
    </row>
    <row r="21" ht="24.6" customHeight="1">
      <c r="A21" s="120"/>
      <c r="B21" s="115" t="s">
        <v>101</v>
      </c>
      <c r="C21" s="121">
        <f t="shared" si="0"/>
        <v>0.5381944444443434</v>
      </c>
      <c r="D21" s="73"/>
      <c r="E21" s="121">
        <v>0.5486111111110858</v>
      </c>
      <c r="F21" s="73"/>
      <c r="G21" s="119"/>
      <c r="H21" s="119"/>
      <c r="I21" s="119"/>
      <c r="J21" s="119"/>
      <c r="K21" s="49"/>
      <c r="L21" s="49"/>
      <c r="M21" s="49"/>
      <c r="N21" s="49"/>
      <c r="O21" s="51"/>
      <c r="P21" s="78"/>
      <c r="Q21" s="78"/>
    </row>
    <row r="22" ht="25.05" customHeight="1">
      <c r="A22" s="120"/>
      <c r="B22" s="115" t="s">
        <v>102</v>
      </c>
      <c r="C22" s="121">
        <f t="shared" si="0"/>
        <v>0.5486111111110858</v>
      </c>
      <c r="D22" s="50"/>
      <c r="E22" s="121">
        <v>0.5625</v>
      </c>
      <c r="F22" s="50"/>
      <c r="G22" s="119"/>
      <c r="H22" s="119"/>
      <c r="I22" s="119"/>
      <c r="J22" s="119"/>
      <c r="K22" s="49"/>
      <c r="L22" s="49"/>
      <c r="M22" s="49"/>
      <c r="N22" s="49"/>
      <c r="O22" s="48"/>
      <c r="P22" s="52"/>
      <c r="Q22" s="53"/>
    </row>
    <row r="23" ht="25.05" customHeight="1">
      <c r="A23" s="120"/>
      <c r="B23" s="115" t="s">
        <v>103</v>
      </c>
      <c r="C23" s="121">
        <f t="shared" si="0"/>
        <v>0.5625</v>
      </c>
      <c r="D23" s="50"/>
      <c r="E23" s="121">
        <v>0.5833333333332575</v>
      </c>
      <c r="F23" s="50"/>
      <c r="G23" s="119"/>
      <c r="H23" s="119"/>
      <c r="I23" s="119"/>
      <c r="J23" s="119"/>
      <c r="K23" s="49"/>
      <c r="L23" s="49"/>
      <c r="M23" s="49"/>
      <c r="N23" s="49"/>
      <c r="O23" s="48"/>
      <c r="P23" s="52"/>
      <c r="Q23" s="53"/>
    </row>
    <row r="24" ht="25.05" customHeight="1">
      <c r="A24" s="120"/>
      <c r="B24" s="115" t="s">
        <v>104</v>
      </c>
      <c r="C24" s="121">
        <f t="shared" si="0"/>
        <v>0.5833333333332575</v>
      </c>
      <c r="D24" s="50"/>
      <c r="E24" s="121">
        <v>0.5972222222221717</v>
      </c>
      <c r="F24" s="50"/>
      <c r="G24" s="119"/>
      <c r="H24" s="119"/>
      <c r="I24" s="119"/>
      <c r="J24" s="119"/>
      <c r="K24" s="49"/>
      <c r="L24" s="49"/>
      <c r="M24" s="49"/>
      <c r="N24" s="49"/>
      <c r="O24" s="48"/>
      <c r="P24" s="52"/>
      <c r="Q24" s="53"/>
    </row>
    <row r="25" ht="25.05" customHeight="1">
      <c r="A25" s="120"/>
      <c r="B25" s="115" t="s">
        <v>105</v>
      </c>
      <c r="C25" s="121">
        <f t="shared" si="0"/>
        <v>0.5972222222221717</v>
      </c>
      <c r="D25" s="50"/>
      <c r="E25" s="121">
        <v>0.6041666666667425</v>
      </c>
      <c r="F25" s="50"/>
      <c r="G25" s="123"/>
      <c r="H25" s="123"/>
      <c r="I25" s="123"/>
      <c r="J25" s="123"/>
      <c r="K25" s="49"/>
      <c r="L25" s="49"/>
      <c r="M25" s="49"/>
      <c r="N25" s="49"/>
      <c r="O25" s="48"/>
      <c r="P25" s="52"/>
      <c r="Q25" s="53"/>
    </row>
    <row r="26" ht="25.05" customHeight="1">
      <c r="A26" s="120" t="s">
        <v>109</v>
      </c>
      <c r="B26" s="115" t="s">
        <v>100</v>
      </c>
      <c r="C26" s="121">
        <f>E25</f>
        <v>0.6041666666667425</v>
      </c>
      <c r="D26" s="54"/>
      <c r="E26" s="121">
        <v>0.6215277777778283</v>
      </c>
      <c r="F26" s="54"/>
      <c r="G26" s="120"/>
      <c r="H26" s="120"/>
      <c r="I26" s="120"/>
      <c r="J26" s="120"/>
      <c r="K26" s="55"/>
      <c r="L26" s="55"/>
      <c r="M26" s="55"/>
      <c r="N26" s="55"/>
      <c r="O26" s="56"/>
      <c r="P26" s="57"/>
      <c r="Q26" s="58"/>
    </row>
    <row r="27" ht="25.05" customHeight="1">
      <c r="A27" s="120"/>
      <c r="B27" s="115" t="s">
        <v>101</v>
      </c>
      <c r="C27" s="121">
        <f t="shared" si="0"/>
        <v>0.6215277777778283</v>
      </c>
      <c r="D27" s="54"/>
      <c r="E27" s="121">
        <v>0.6319444444443434</v>
      </c>
      <c r="F27" s="54"/>
      <c r="G27" s="120"/>
      <c r="H27" s="120"/>
      <c r="I27" s="120"/>
      <c r="J27" s="120"/>
      <c r="K27" s="55"/>
      <c r="L27" s="55"/>
      <c r="M27" s="55"/>
      <c r="N27" s="55"/>
      <c r="O27" s="56"/>
      <c r="P27" s="57"/>
      <c r="Q27" s="58"/>
    </row>
    <row r="28" ht="25.05" customHeight="1">
      <c r="A28" s="120"/>
      <c r="B28" s="115" t="s">
        <v>102</v>
      </c>
      <c r="C28" s="121">
        <f t="shared" si="0"/>
        <v>0.6319444444443434</v>
      </c>
      <c r="D28" s="54"/>
      <c r="E28" s="121">
        <v>0.6458333333332575</v>
      </c>
      <c r="F28" s="54"/>
      <c r="G28" s="120"/>
      <c r="H28" s="120"/>
      <c r="I28" s="120"/>
      <c r="J28" s="120"/>
      <c r="K28" s="55"/>
      <c r="L28" s="55"/>
      <c r="M28" s="55"/>
      <c r="N28" s="55"/>
      <c r="O28" s="56"/>
      <c r="P28" s="57"/>
      <c r="Q28" s="58"/>
    </row>
    <row r="29" ht="25.05" customHeight="1">
      <c r="A29" s="120"/>
      <c r="B29" s="115" t="s">
        <v>103</v>
      </c>
      <c r="C29" s="121">
        <f t="shared" si="0"/>
        <v>0.6458333333332575</v>
      </c>
      <c r="D29" s="54"/>
      <c r="E29" s="121">
        <v>0.6666666666667425</v>
      </c>
      <c r="F29" s="54"/>
      <c r="G29" s="120"/>
      <c r="H29" s="120"/>
      <c r="I29" s="120"/>
      <c r="J29" s="120"/>
      <c r="K29" s="55"/>
      <c r="L29" s="55"/>
      <c r="M29" s="55"/>
      <c r="N29" s="55"/>
      <c r="O29" s="56"/>
      <c r="P29" s="57"/>
      <c r="Q29" s="58"/>
    </row>
    <row r="30" ht="25.05" customHeight="1">
      <c r="A30" s="120"/>
      <c r="B30" s="115" t="s">
        <v>104</v>
      </c>
      <c r="C30" s="121">
        <f t="shared" si="0"/>
        <v>0.6666666666667425</v>
      </c>
      <c r="D30" s="54"/>
      <c r="E30" s="121">
        <v>0.6805555555556566</v>
      </c>
      <c r="F30" s="54"/>
      <c r="G30" s="120"/>
      <c r="H30" s="120"/>
      <c r="I30" s="120"/>
      <c r="J30" s="120"/>
      <c r="K30" s="55"/>
      <c r="L30" s="55"/>
      <c r="M30" s="55"/>
      <c r="N30" s="55"/>
      <c r="O30" s="56"/>
      <c r="P30" s="88"/>
      <c r="Q30" s="89"/>
    </row>
    <row r="31" ht="25.05" customHeight="1">
      <c r="A31" s="146"/>
      <c r="B31" s="125" t="s">
        <v>110</v>
      </c>
      <c r="C31" s="126"/>
      <c r="D31" s="147"/>
      <c r="E31" s="126"/>
      <c r="F31" s="147"/>
      <c r="G31" s="148"/>
      <c r="H31" s="148"/>
      <c r="I31" s="148"/>
      <c r="J31" s="148"/>
      <c r="K31" s="64"/>
      <c r="L31" s="64"/>
      <c r="M31" s="64"/>
      <c r="N31" s="64"/>
      <c r="O31" s="149"/>
      <c r="P31" s="150"/>
      <c r="Q31" s="151"/>
    </row>
    <row r="32" ht="25.05" customHeight="1">
      <c r="A32" s="98"/>
      <c r="B32" s="104" t="s">
        <v>31</v>
      </c>
      <c r="C32" s="104"/>
      <c r="D32" s="104"/>
      <c r="E32" s="104"/>
      <c r="F32" s="104"/>
      <c r="G32" s="83">
        <f>SUM(G8:G30)</f>
        <v>0</v>
      </c>
      <c r="H32" s="92"/>
      <c r="I32" s="83">
        <f>SUM(I8:I30)</f>
        <v>0</v>
      </c>
      <c r="J32" s="92"/>
      <c r="K32" s="49">
        <f>SUM(K8:K30)</f>
        <v>0</v>
      </c>
      <c r="L32" s="49">
        <f ref="L32:M32" t="shared" si="1">SUM(L8:L30)</f>
        <v>0</v>
      </c>
      <c r="M32" s="49">
        <f t="shared" si="1"/>
        <v>0</v>
      </c>
      <c r="N32" s="59"/>
      <c r="O32" s="64"/>
      <c r="P32" s="86"/>
      <c r="Q32" s="87"/>
    </row>
    <row r="33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</row>
    <row r="34" ht="45.6" customHeight="1"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70"/>
      <c r="N34" s="70"/>
      <c r="O34" s="24"/>
      <c r="P34" s="85" t="s">
        <v>32</v>
      </c>
      <c r="Q34" s="85"/>
    </row>
    <row r="35" ht="45.6" customHeight="1"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70"/>
      <c r="N35" s="70"/>
      <c r="O35" s="24"/>
      <c r="P35" s="85"/>
      <c r="Q35" s="85"/>
    </row>
    <row r="36" ht="22.8" customHeight="1"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70"/>
      <c r="N36" s="70"/>
      <c r="P36" s="85"/>
      <c r="Q36" s="85"/>
    </row>
  </sheetData>
  <mergeCells>
    <mergeCell ref="H26:H30"/>
    <mergeCell ref="I26:I30"/>
    <mergeCell ref="J26:J30"/>
    <mergeCell ref="A26:A30"/>
    <mergeCell ref="G32:H32"/>
    <mergeCell ref="I32:J32"/>
    <mergeCell ref="I14:I18"/>
    <mergeCell ref="J14:J18"/>
    <mergeCell ref="G20:G25"/>
    <mergeCell ref="H20:H25"/>
    <mergeCell ref="I20:I25"/>
    <mergeCell ref="J20:J25"/>
    <mergeCell ref="H6:H7"/>
    <mergeCell ref="G6:G7"/>
    <mergeCell ref="I8:I13"/>
    <mergeCell ref="J8:J13"/>
    <mergeCell ref="L6:L7"/>
    <mergeCell ref="M6:M7"/>
    <mergeCell ref="N6:N7"/>
    <mergeCell ref="O6:O7"/>
    <mergeCell ref="P6:Q7"/>
    <mergeCell ref="A4:F4"/>
    <mergeCell ref="A6:A7"/>
    <mergeCell ref="B6:B7"/>
    <mergeCell ref="A5:F5"/>
    <mergeCell ref="A14:A18"/>
    <mergeCell ref="A20:A25"/>
    <mergeCell ref="A8:A13"/>
    <mergeCell ref="G8:G13"/>
    <mergeCell ref="G14:G18"/>
    <mergeCell ref="H8:H13"/>
    <mergeCell ref="H14:H18"/>
    <mergeCell ref="C6:D6"/>
    <mergeCell ref="E6:F6"/>
    <mergeCell ref="P17:Q17"/>
    <mergeCell ref="P20:Q20"/>
    <mergeCell ref="P21:Q21"/>
    <mergeCell ref="P30:Q30"/>
    <mergeCell ref="P32:Q32"/>
    <mergeCell ref="B34:L36"/>
    <mergeCell ref="P34:Q36"/>
    <mergeCell ref="P18:Q18"/>
    <mergeCell ref="P19:Q19"/>
    <mergeCell ref="G26:G30"/>
    <mergeCell ref="P10:Q10"/>
    <mergeCell ref="P11:Q11"/>
    <mergeCell ref="P12:Q12"/>
    <mergeCell ref="P14:Q14"/>
    <mergeCell ref="P15:Q15"/>
    <mergeCell ref="P16:Q16"/>
    <mergeCell ref="P13:Q13"/>
    <mergeCell ref="G4:O4"/>
    <mergeCell ref="G5:O5"/>
    <mergeCell ref="P8:Q8"/>
    <mergeCell ref="P9:Q9"/>
    <mergeCell ref="I6:I7"/>
    <mergeCell ref="J6:J7"/>
    <mergeCell ref="K6:K7"/>
  </mergeCells>
  <pageMargins left="0.11811023622047245" right="0.11811023622047245" top="0.15748031496062992" bottom="0.15748031496062992" header="0" footer="0"/>
  <pageSetup paperSize="9" scale="73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07FD3-AEA9-4186-B231-1212794BA621}">
  <sheetPr>
    <tabColor theme="4" tint="0.59999389629810485"/>
    <pageSetUpPr fitToPage="1"/>
  </sheetPr>
  <dimension ref="A2:M26"/>
  <sheetViews>
    <sheetView showGridLines="0" tabSelected="1" zoomScale="65" zoomScaleNormal="55" workbookViewId="0">
      <selection activeCell="B16" sqref="B16"/>
    </sheetView>
  </sheetViews>
  <sheetFormatPr defaultRowHeight="14.4" x14ac:dyDescent="0.3"/>
  <cols>
    <col min="1" max="1" width="43.33203125" customWidth="1" style="1"/>
    <col min="2" max="3" width="7.109375" customWidth="1" style="1"/>
    <col min="4" max="4" width="7.88671875" customWidth="1" style="1"/>
    <col min="5" max="7" width="7.109375" customWidth="1" style="1"/>
    <col min="8" max="8" width="12" customWidth="1" style="1"/>
    <col min="9" max="9" width="24.33203125" customWidth="1" style="1"/>
    <col min="10" max="10" width="9.44140625" customWidth="1" style="1"/>
    <col min="11" max="11" width="38.6640625" customWidth="1" style="1"/>
    <col min="12" max="12" width="56.5546875" customWidth="1" style="1"/>
  </cols>
  <sheetData>
    <row r="2" ht="31.2">
      <c r="A2" s="47" t="s">
        <v>0</v>
      </c>
      <c r="B2" s="47"/>
      <c r="C2" s="47"/>
      <c r="D2" s="47"/>
      <c r="E2" s="47"/>
      <c r="F2" s="24"/>
      <c r="G2" s="24"/>
      <c r="H2" s="24"/>
      <c r="I2" s="24"/>
      <c r="J2" s="24"/>
      <c r="K2" s="24"/>
      <c r="L2" s="24"/>
    </row>
    <row r="3">
      <c r="F3" s="24"/>
      <c r="G3" s="24"/>
      <c r="H3" s="24"/>
      <c r="I3" s="24"/>
      <c r="J3" s="24"/>
      <c r="K3" s="24"/>
      <c r="L3" s="24"/>
    </row>
    <row r="4" ht="27.6" customHeight="1">
      <c r="A4" s="132" t="s">
        <v>5</v>
      </c>
      <c r="B4" s="132"/>
      <c r="C4" s="132"/>
      <c r="D4" s="132"/>
      <c r="E4" s="100"/>
      <c r="F4" s="84"/>
      <c r="G4" s="84"/>
      <c r="H4" s="84"/>
      <c r="I4" s="84"/>
      <c r="J4" s="84"/>
      <c r="K4" s="65" t="s">
        <v>34</v>
      </c>
      <c r="L4" s="49"/>
    </row>
    <row r="5" ht="27.6" customHeight="1">
      <c r="A5" s="136" t="s">
        <v>7</v>
      </c>
      <c r="B5" s="132"/>
      <c r="C5" s="132"/>
      <c r="D5" s="132"/>
      <c r="E5" s="100"/>
      <c r="F5" s="82"/>
      <c r="G5" s="82"/>
      <c r="H5" s="82"/>
      <c r="I5" s="82"/>
      <c r="J5" s="82"/>
      <c r="K5" s="65" t="s">
        <v>111</v>
      </c>
      <c r="L5" s="71"/>
    </row>
    <row r="6" ht="28.8" customHeight="1">
      <c r="A6" s="139" t="s">
        <v>94</v>
      </c>
      <c r="B6" s="134" t="s">
        <v>95</v>
      </c>
      <c r="C6" s="113"/>
      <c r="D6" s="112" t="s">
        <v>96</v>
      </c>
      <c r="E6" s="113"/>
      <c r="F6" s="140" t="s">
        <v>14</v>
      </c>
      <c r="G6" s="140" t="s">
        <v>15</v>
      </c>
      <c r="H6" s="143" t="s">
        <v>16</v>
      </c>
      <c r="I6" s="143" t="s">
        <v>17</v>
      </c>
      <c r="J6" s="143" t="s">
        <v>18</v>
      </c>
      <c r="K6" s="101" t="s">
        <v>19</v>
      </c>
      <c r="L6" s="102"/>
    </row>
    <row r="7" ht="93.6" customHeight="1">
      <c r="A7" s="139"/>
      <c r="B7" s="135" t="s">
        <v>97</v>
      </c>
      <c r="C7" s="72" t="s">
        <v>98</v>
      </c>
      <c r="D7" s="72" t="s">
        <v>97</v>
      </c>
      <c r="E7" s="72" t="s">
        <v>98</v>
      </c>
      <c r="F7" s="142"/>
      <c r="G7" s="142"/>
      <c r="H7" s="144"/>
      <c r="I7" s="144"/>
      <c r="J7" s="144"/>
      <c r="K7" s="145"/>
      <c r="L7" s="133"/>
    </row>
    <row r="8" ht="24.6" customHeight="1" s="118" customFormat="1">
      <c r="A8" s="137" t="s">
        <v>112</v>
      </c>
      <c r="B8" s="121">
        <v>0.33333333333325754</v>
      </c>
      <c r="C8" s="115"/>
      <c r="D8" s="121">
        <v>0.3715277777778283</v>
      </c>
      <c r="E8" s="115"/>
      <c r="F8" s="116"/>
      <c r="G8" s="116"/>
      <c r="H8" s="116"/>
      <c r="I8" s="116"/>
      <c r="J8" s="117"/>
      <c r="K8" s="114"/>
      <c r="L8" s="114"/>
      <c r="M8" s="118">
        <v>25</v>
      </c>
    </row>
    <row r="9" ht="24.6" customHeight="1" s="118" customFormat="1">
      <c r="A9" s="115" t="s">
        <v>113</v>
      </c>
      <c r="B9" s="121">
        <f ref="B9:B14" t="shared" si="0">D8</f>
        <v>0.3715277777778283</v>
      </c>
      <c r="C9" s="115"/>
      <c r="D9" s="121">
        <v>0.39583333333325754</v>
      </c>
      <c r="E9" s="115"/>
      <c r="F9" s="116"/>
      <c r="G9" s="116"/>
      <c r="H9" s="116"/>
      <c r="I9" s="116"/>
      <c r="J9" s="117"/>
      <c r="K9" s="114"/>
      <c r="L9" s="114"/>
    </row>
    <row r="10" ht="24.6" customHeight="1" s="118" customFormat="1">
      <c r="A10" s="115" t="s">
        <v>114</v>
      </c>
      <c r="B10" s="121">
        <f t="shared" si="0"/>
        <v>0.39583333333325754</v>
      </c>
      <c r="C10" s="115"/>
      <c r="D10" s="121">
        <v>0.41666666666674246</v>
      </c>
      <c r="E10" s="115"/>
      <c r="F10" s="116"/>
      <c r="G10" s="116"/>
      <c r="H10" s="116"/>
      <c r="I10" s="116"/>
      <c r="J10" s="117"/>
      <c r="K10" s="114"/>
      <c r="L10" s="114"/>
    </row>
    <row r="11" ht="24.6" customHeight="1" s="118" customFormat="1">
      <c r="A11" s="115" t="s">
        <v>105</v>
      </c>
      <c r="B11" s="121">
        <f t="shared" si="0"/>
        <v>0.41666666666674246</v>
      </c>
      <c r="C11" s="115"/>
      <c r="D11" s="121">
        <v>0.42361111111108585</v>
      </c>
      <c r="E11" s="115"/>
      <c r="F11" s="116"/>
      <c r="G11" s="116"/>
      <c r="H11" s="116"/>
      <c r="I11" s="116"/>
      <c r="J11" s="117"/>
      <c r="K11" s="114"/>
      <c r="L11" s="114"/>
    </row>
    <row r="12" ht="24.6" customHeight="1" s="118" customFormat="1">
      <c r="A12" s="115" t="s">
        <v>115</v>
      </c>
      <c r="B12" s="121">
        <f t="shared" si="0"/>
        <v>0.42361111111108585</v>
      </c>
      <c r="C12" s="115"/>
      <c r="D12" s="121">
        <v>0.4444444444443434</v>
      </c>
      <c r="E12" s="115"/>
      <c r="F12" s="116"/>
      <c r="G12" s="116"/>
      <c r="H12" s="116"/>
      <c r="I12" s="116"/>
      <c r="J12" s="117"/>
      <c r="K12" s="114"/>
      <c r="L12" s="114"/>
    </row>
    <row r="13" ht="24.6" customHeight="1" s="118" customFormat="1">
      <c r="A13" s="115" t="s">
        <v>116</v>
      </c>
      <c r="B13" s="121">
        <f t="shared" si="0"/>
        <v>0.4444444444443434</v>
      </c>
      <c r="C13" s="115"/>
      <c r="D13" s="121">
        <v>0.4722222222221717</v>
      </c>
      <c r="E13" s="115"/>
      <c r="F13" s="116"/>
      <c r="G13" s="116"/>
      <c r="H13" s="116"/>
      <c r="I13" s="116"/>
      <c r="J13" s="117"/>
      <c r="K13" s="128"/>
      <c r="L13" s="129"/>
    </row>
    <row r="14" ht="24.6" customHeight="1">
      <c r="A14" s="115" t="s">
        <v>117</v>
      </c>
      <c r="B14" s="121">
        <f t="shared" si="0"/>
        <v>0.4722222222221717</v>
      </c>
      <c r="C14" s="73"/>
      <c r="D14" s="121">
        <v>0.5</v>
      </c>
      <c r="E14" s="73"/>
      <c r="F14" s="49"/>
      <c r="G14" s="49"/>
      <c r="H14" s="49"/>
      <c r="I14" s="49"/>
      <c r="J14" s="51"/>
      <c r="K14" s="78"/>
      <c r="L14" s="78"/>
    </row>
    <row r="15" ht="24.6" customHeight="1">
      <c r="A15" s="125" t="s">
        <v>107</v>
      </c>
      <c r="B15" s="126">
        <f>D14</f>
        <v>0.5</v>
      </c>
      <c r="C15" s="74"/>
      <c r="D15" s="126">
        <v>0.5277777777778283</v>
      </c>
      <c r="E15" s="74"/>
      <c r="F15" s="59"/>
      <c r="G15" s="59"/>
      <c r="H15" s="59"/>
      <c r="I15" s="59"/>
      <c r="J15" s="127"/>
      <c r="K15" s="130"/>
      <c r="L15" s="131"/>
    </row>
    <row r="16" ht="24.6" customHeight="1">
      <c r="A16" s="137" t="s">
        <v>118</v>
      </c>
      <c r="B16" s="121">
        <f>D15</f>
        <v>0.5277777777778283</v>
      </c>
      <c r="C16" s="73"/>
      <c r="D16" s="121">
        <v>0.5590277777778283</v>
      </c>
      <c r="E16" s="73"/>
      <c r="F16" s="49"/>
      <c r="G16" s="49"/>
      <c r="H16" s="49"/>
      <c r="I16" s="49"/>
      <c r="J16" s="51"/>
      <c r="K16" s="78"/>
      <c r="L16" s="78"/>
    </row>
    <row r="17" ht="24.6" customHeight="1">
      <c r="A17" s="115" t="s">
        <v>119</v>
      </c>
      <c r="B17" s="121">
        <f ref="B17:B21" t="shared" si="1">D16</f>
        <v>0.5590277777778283</v>
      </c>
      <c r="C17" s="73"/>
      <c r="D17" s="121">
        <v>0.6180555555556566</v>
      </c>
      <c r="E17" s="73"/>
      <c r="F17" s="49"/>
      <c r="G17" s="49"/>
      <c r="H17" s="49"/>
      <c r="I17" s="49"/>
      <c r="J17" s="51"/>
      <c r="K17" s="78"/>
      <c r="L17" s="78"/>
    </row>
    <row r="18" ht="25.05" customHeight="1">
      <c r="A18" s="115" t="s">
        <v>105</v>
      </c>
      <c r="B18" s="121">
        <f t="shared" si="1"/>
        <v>0.6180555555556566</v>
      </c>
      <c r="C18" s="50"/>
      <c r="D18" s="121">
        <v>0.625</v>
      </c>
      <c r="E18" s="50"/>
      <c r="F18" s="49"/>
      <c r="G18" s="49"/>
      <c r="H18" s="49"/>
      <c r="I18" s="49"/>
      <c r="J18" s="48"/>
      <c r="K18" s="52"/>
      <c r="L18" s="53"/>
    </row>
    <row r="19" ht="25.05" customHeight="1">
      <c r="A19" s="115" t="s">
        <v>120</v>
      </c>
      <c r="B19" s="121">
        <f t="shared" si="1"/>
        <v>0.625</v>
      </c>
      <c r="C19" s="50"/>
      <c r="D19" s="121">
        <v>0.6597222222221717</v>
      </c>
      <c r="E19" s="50"/>
      <c r="F19" s="49"/>
      <c r="G19" s="49"/>
      <c r="H19" s="49"/>
      <c r="I19" s="49"/>
      <c r="J19" s="48"/>
      <c r="K19" s="52"/>
      <c r="L19" s="53"/>
    </row>
    <row r="20" ht="25.05" customHeight="1">
      <c r="A20" s="115" t="s">
        <v>121</v>
      </c>
      <c r="B20" s="121">
        <f t="shared" si="1"/>
        <v>0.6597222222221717</v>
      </c>
      <c r="C20" s="50"/>
      <c r="D20" s="121">
        <v>0.6875</v>
      </c>
      <c r="E20" s="50"/>
      <c r="F20" s="49"/>
      <c r="G20" s="49"/>
      <c r="H20" s="49"/>
      <c r="I20" s="49"/>
      <c r="J20" s="48"/>
      <c r="K20" s="52"/>
      <c r="L20" s="53"/>
    </row>
    <row r="21" ht="24.6" customHeight="1">
      <c r="A21" s="125" t="s">
        <v>122</v>
      </c>
      <c r="B21" s="126"/>
      <c r="C21" s="147"/>
      <c r="D21" s="126"/>
      <c r="E21" s="147"/>
      <c r="F21" s="64"/>
      <c r="G21" s="64"/>
      <c r="H21" s="64"/>
      <c r="I21" s="64"/>
      <c r="J21" s="149"/>
      <c r="K21" s="150"/>
      <c r="L21" s="151"/>
    </row>
    <row r="22" ht="25.05" customHeight="1">
      <c r="A22" s="104" t="s">
        <v>31</v>
      </c>
      <c r="B22" s="104"/>
      <c r="C22" s="104"/>
      <c r="D22" s="104"/>
      <c r="E22" s="104"/>
      <c r="F22" s="49">
        <f>SUM(F8:F21)</f>
        <v>0</v>
      </c>
      <c r="G22" s="49">
        <f>SUM(G8:G21)</f>
        <v>0</v>
      </c>
      <c r="H22" s="49">
        <f>SUM(H8:H21)</f>
        <v>0</v>
      </c>
      <c r="I22" s="59"/>
      <c r="J22" s="64"/>
      <c r="K22" s="86"/>
      <c r="L22" s="87"/>
    </row>
    <row r="23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</row>
    <row r="24" ht="45.6" customHeight="1">
      <c r="A24" s="85"/>
      <c r="B24" s="85"/>
      <c r="C24" s="85"/>
      <c r="D24" s="85"/>
      <c r="E24" s="85"/>
      <c r="F24" s="85"/>
      <c r="G24" s="85"/>
      <c r="H24" s="70"/>
      <c r="I24" s="70"/>
      <c r="J24" s="24"/>
      <c r="K24" s="85" t="s">
        <v>32</v>
      </c>
      <c r="L24" s="85"/>
    </row>
    <row r="25" ht="45.6" customHeight="1">
      <c r="A25" s="85"/>
      <c r="B25" s="85"/>
      <c r="C25" s="85"/>
      <c r="D25" s="85"/>
      <c r="E25" s="85"/>
      <c r="F25" s="85"/>
      <c r="G25" s="85"/>
      <c r="H25" s="70"/>
      <c r="I25" s="70"/>
      <c r="J25" s="24"/>
      <c r="K25" s="85"/>
      <c r="L25" s="85"/>
    </row>
    <row r="26" ht="22.8" customHeight="1">
      <c r="A26" s="85"/>
      <c r="B26" s="85"/>
      <c r="C26" s="85"/>
      <c r="D26" s="85"/>
      <c r="E26" s="85"/>
      <c r="F26" s="85"/>
      <c r="G26" s="85"/>
      <c r="H26" s="70"/>
      <c r="I26" s="70"/>
      <c r="K26" s="85"/>
      <c r="L26" s="85"/>
    </row>
  </sheetData>
  <mergeCells>
    <mergeCell ref="K22:L22"/>
    <mergeCell ref="A24:G26"/>
    <mergeCell ref="K24:L26"/>
    <mergeCell ref="K17:L17"/>
    <mergeCell ref="K15:L15"/>
    <mergeCell ref="K16:L16"/>
    <mergeCell ref="K11:L11"/>
    <mergeCell ref="K12:L12"/>
    <mergeCell ref="K13:L13"/>
    <mergeCell ref="K14:L14"/>
    <mergeCell ref="J6:J7"/>
    <mergeCell ref="K6:L7"/>
    <mergeCell ref="K8:L8"/>
    <mergeCell ref="K9:L9"/>
    <mergeCell ref="K10:L10"/>
    <mergeCell ref="F6:F7"/>
    <mergeCell ref="G6:G7"/>
    <mergeCell ref="H6:H7"/>
    <mergeCell ref="I6:I7"/>
    <mergeCell ref="A4:E4"/>
    <mergeCell ref="F4:J4"/>
    <mergeCell ref="A5:E5"/>
    <mergeCell ref="F5:J5"/>
    <mergeCell ref="A6:A7"/>
    <mergeCell ref="B6:C6"/>
    <mergeCell ref="D6:E6"/>
  </mergeCells>
  <pageMargins left="0.11811023622047245" right="0.11811023622047245" top="0.15748031496062992" bottom="0.15748031496062992" header="0" footer="0"/>
  <pageSetup paperSize="9" scale="73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3372A-409D-429E-BB68-5B6C75E913C6}">
  <sheetPr>
    <tabColor rgb="FFFF0000"/>
  </sheetPr>
  <dimension ref="A1:R20"/>
  <sheetViews>
    <sheetView showGridLines="0" zoomScaleNormal="100" workbookViewId="0">
      <selection activeCell="M25" sqref="M25"/>
    </sheetView>
  </sheetViews>
  <sheetFormatPr defaultRowHeight="14.4" x14ac:dyDescent="0.3"/>
  <cols>
    <col min="1" max="1" width="2.109375" customWidth="1" style="1"/>
    <col min="2" max="2" bestFit="1" width="20" customWidth="1" style="1"/>
    <col min="3" max="3" bestFit="1" width="9.5546875" customWidth="1" style="4"/>
    <col min="4" max="4" bestFit="1" width="9.33203125" customWidth="1" style="4"/>
    <col min="5" max="5" bestFit="1" width="8.109375" customWidth="1" style="4"/>
    <col min="6" max="6" width="3.33203125" customWidth="1" style="1"/>
    <col min="7" max="7" bestFit="1" width="14.77734375" customWidth="1" style="1"/>
    <col min="8" max="8" bestFit="1" width="12.6640625" customWidth="1" style="1"/>
    <col min="9" max="9" bestFit="1" width="12.109375" customWidth="1" style="1"/>
    <col min="10" max="10" bestFit="1" width="10.88671875" customWidth="1" style="1"/>
    <col min="11" max="11" width="2.88671875" customWidth="1" style="1"/>
    <col min="12" max="12" bestFit="1" width="16" customWidth="1" style="1"/>
    <col min="13" max="13" width="13.109375" customWidth="1" style="1"/>
    <col min="14" max="14" width="12.21875" customWidth="1" style="1"/>
    <col min="15" max="15" width="16.109375" customWidth="1" style="1"/>
    <col min="16" max="16" width="10.33203125" customWidth="1" style="1"/>
    <col min="17" max="17" width="10.21875" customWidth="1" style="1"/>
    <col min="18" max="18" width="8.5546875" customWidth="1" style="1"/>
    <col min="19" max="19" bestFit="1" width="8.5546875" customWidth="1" style="1"/>
  </cols>
  <sheetData>
    <row r="1">
      <c r="B1" s="1" t="s">
        <v>123</v>
      </c>
      <c r="G1" s="1" t="s">
        <v>124</v>
      </c>
      <c r="L1" s="1" t="s">
        <v>125</v>
      </c>
    </row>
    <row r="2">
      <c r="B2" s="46" t="s">
        <v>126</v>
      </c>
      <c r="G2" s="46" t="s">
        <v>127</v>
      </c>
      <c r="L2" s="46" t="s">
        <v>128</v>
      </c>
    </row>
    <row r="4">
      <c r="B4" s="21" t="s">
        <v>44</v>
      </c>
      <c r="C4" s="7" t="s">
        <v>79</v>
      </c>
      <c r="G4" s="21" t="s">
        <v>44</v>
      </c>
      <c r="H4" s="22" t="s">
        <v>79</v>
      </c>
      <c r="L4" s="21" t="s">
        <v>44</v>
      </c>
      <c r="M4" s="34" t="s">
        <v>79</v>
      </c>
    </row>
    <row r="5">
      <c r="B5" s="21" t="s">
        <v>45</v>
      </c>
      <c r="C5" s="7" t="s">
        <v>79</v>
      </c>
      <c r="G5" s="21" t="s">
        <v>45</v>
      </c>
      <c r="H5" s="22" t="s">
        <v>79</v>
      </c>
      <c r="L5" s="21" t="s">
        <v>45</v>
      </c>
      <c r="M5" s="34" t="s">
        <v>79</v>
      </c>
    </row>
    <row r="6">
      <c r="B6" s="21" t="s">
        <v>46</v>
      </c>
      <c r="C6" s="7" t="s">
        <v>79</v>
      </c>
      <c r="G6" s="21" t="s">
        <v>46</v>
      </c>
      <c r="H6" s="22" t="s">
        <v>79</v>
      </c>
      <c r="L6" s="21" t="s">
        <v>46</v>
      </c>
      <c r="M6" s="34" t="s">
        <v>79</v>
      </c>
    </row>
    <row r="8">
      <c r="B8" s="21" t="s">
        <v>47</v>
      </c>
      <c r="C8" s="7" t="s">
        <v>129</v>
      </c>
      <c r="D8" s="7" t="s">
        <v>130</v>
      </c>
      <c r="E8" s="7" t="s">
        <v>131</v>
      </c>
      <c r="G8" s="21" t="s">
        <v>132</v>
      </c>
      <c r="H8" s="22" t="s">
        <v>133</v>
      </c>
      <c r="I8" s="22" t="s">
        <v>134</v>
      </c>
      <c r="J8" s="22" t="s">
        <v>135</v>
      </c>
      <c r="L8" s="21" t="s">
        <v>136</v>
      </c>
      <c r="M8" s="21" t="s">
        <v>137</v>
      </c>
      <c r="N8" s="21" t="s">
        <v>138</v>
      </c>
      <c r="O8" s="21" t="s">
        <v>139</v>
      </c>
      <c r="P8" s="22" t="s">
        <v>140</v>
      </c>
      <c r="Q8" s="22" t="s">
        <v>141</v>
      </c>
      <c r="R8" s="22" t="s">
        <v>142</v>
      </c>
    </row>
    <row r="9">
      <c r="B9" s="23" t="s">
        <v>55</v>
      </c>
      <c r="C9" s="7">
        <v>60</v>
      </c>
      <c r="D9" s="7">
        <v>40</v>
      </c>
      <c r="E9" s="7">
        <v>-20</v>
      </c>
      <c r="G9" s="23" t="s">
        <v>143</v>
      </c>
      <c r="H9" s="9">
        <v>0.2916666666666667</v>
      </c>
      <c r="I9" s="9">
        <v>0.2986111111111111</v>
      </c>
      <c r="J9" s="9">
        <v>0.006944444444444444</v>
      </c>
      <c r="K9" s="25"/>
      <c r="L9" s="40">
        <v>0.2986111111111111</v>
      </c>
      <c r="M9" s="40">
        <v>0.2986111111111111</v>
      </c>
      <c r="N9" s="44">
        <v>0</v>
      </c>
      <c r="O9" s="41" t="s">
        <v>144</v>
      </c>
      <c r="P9" s="13">
        <v>0</v>
      </c>
      <c r="Q9" s="13">
        <v>0</v>
      </c>
      <c r="R9" s="13">
        <v>0</v>
      </c>
    </row>
    <row r="10">
      <c r="B10" s="23" t="s">
        <v>58</v>
      </c>
      <c r="C10" s="7">
        <v>60</v>
      </c>
      <c r="D10" s="7">
        <v>60</v>
      </c>
      <c r="E10" s="7">
        <v>0</v>
      </c>
      <c r="G10" s="23" t="s">
        <v>145</v>
      </c>
      <c r="H10" s="9">
        <v>0.3333333333333333</v>
      </c>
      <c r="I10" s="9">
        <v>0.3125</v>
      </c>
      <c r="J10" s="9">
        <v>-0.020833333333333315</v>
      </c>
      <c r="K10" s="25"/>
      <c r="L10" s="32">
        <v>0.4166666666666667</v>
      </c>
      <c r="M10" s="32">
        <v>0.4166666666666667</v>
      </c>
      <c r="N10" s="9">
        <v>0</v>
      </c>
      <c r="O10" s="22" t="s">
        <v>146</v>
      </c>
      <c r="P10" s="7">
        <v>60</v>
      </c>
      <c r="Q10" s="7">
        <v>60</v>
      </c>
      <c r="R10" s="7">
        <v>0</v>
      </c>
    </row>
    <row r="11">
      <c r="B11" s="23" t="s">
        <v>60</v>
      </c>
      <c r="C11" s="7">
        <v>50</v>
      </c>
      <c r="D11" s="7">
        <v>50</v>
      </c>
      <c r="E11" s="7">
        <v>0</v>
      </c>
      <c r="G11" s="23" t="s">
        <v>147</v>
      </c>
      <c r="H11" s="9">
        <v>0.375</v>
      </c>
      <c r="I11" s="9">
        <v>0.375</v>
      </c>
      <c r="J11" s="9">
        <v>0</v>
      </c>
      <c r="K11" s="25"/>
      <c r="L11" s="40">
        <v>0.4236111111111111</v>
      </c>
      <c r="M11" s="40">
        <v>0.4236111111111111</v>
      </c>
      <c r="N11" s="44">
        <v>0</v>
      </c>
      <c r="O11" s="41" t="s">
        <v>144</v>
      </c>
      <c r="P11" s="13">
        <v>0</v>
      </c>
      <c r="Q11" s="13">
        <v>0</v>
      </c>
      <c r="R11" s="13">
        <v>0</v>
      </c>
    </row>
    <row r="12">
      <c r="B12" s="23" t="s">
        <v>62</v>
      </c>
      <c r="C12" s="7">
        <v>60</v>
      </c>
      <c r="D12" s="7">
        <v>50</v>
      </c>
      <c r="E12" s="7">
        <v>-10</v>
      </c>
      <c r="G12" s="23" t="s">
        <v>148</v>
      </c>
      <c r="H12" s="9">
        <v>0.4166666666666667</v>
      </c>
      <c r="I12" s="9">
        <v>0.4236111111111111</v>
      </c>
      <c r="J12" s="9">
        <v>0.006944444444444444</v>
      </c>
      <c r="K12" s="25"/>
      <c r="L12" s="32">
        <v>0.4583333333333333</v>
      </c>
      <c r="M12" s="32">
        <v>0.46875</v>
      </c>
      <c r="N12" s="9">
        <v>0.010416666666666666</v>
      </c>
      <c r="O12" s="22" t="s">
        <v>149</v>
      </c>
      <c r="P12" s="7">
        <v>70</v>
      </c>
      <c r="Q12" s="7">
        <v>60</v>
      </c>
      <c r="R12" s="7">
        <v>-10</v>
      </c>
    </row>
    <row r="13">
      <c r="B13" s="23" t="s">
        <v>65</v>
      </c>
      <c r="C13" s="7">
        <v>30</v>
      </c>
      <c r="D13" s="7">
        <v>30</v>
      </c>
      <c r="E13" s="7">
        <v>0</v>
      </c>
      <c r="G13" s="23" t="s">
        <v>150</v>
      </c>
      <c r="H13" s="9">
        <v>0.4583333333333333</v>
      </c>
      <c r="I13" s="9">
        <v>0.4583333333333333</v>
      </c>
      <c r="J13" s="9">
        <v>0</v>
      </c>
      <c r="K13" s="25"/>
      <c r="L13" s="40">
        <v>0.46527777777777773</v>
      </c>
      <c r="M13" s="40">
        <v>0.4756944444444444</v>
      </c>
      <c r="N13" s="44">
        <v>0.010416666666666666</v>
      </c>
      <c r="O13" s="41" t="s">
        <v>144</v>
      </c>
      <c r="P13" s="13">
        <v>0</v>
      </c>
      <c r="Q13" s="13">
        <v>0</v>
      </c>
      <c r="R13" s="13">
        <v>0</v>
      </c>
    </row>
    <row r="14">
      <c r="B14" s="23" t="s">
        <v>67</v>
      </c>
      <c r="C14" s="7">
        <v>60</v>
      </c>
      <c r="D14" s="7">
        <v>50</v>
      </c>
      <c r="E14" s="7">
        <v>-10</v>
      </c>
      <c r="G14" s="23" t="s">
        <v>151</v>
      </c>
      <c r="H14" s="9">
        <v>0.5</v>
      </c>
      <c r="I14" s="9">
        <v>0.5069444444444444</v>
      </c>
      <c r="J14" s="9">
        <v>0.006944444444444444</v>
      </c>
      <c r="K14" s="25"/>
      <c r="L14" s="42">
        <v>0.4861111111111111</v>
      </c>
      <c r="M14" s="42">
        <v>0.4861111111111111</v>
      </c>
      <c r="N14" s="45">
        <v>0</v>
      </c>
      <c r="O14" s="43" t="s">
        <v>152</v>
      </c>
      <c r="P14" s="39">
        <v>0</v>
      </c>
      <c r="Q14" s="39">
        <v>0</v>
      </c>
      <c r="R14" s="39">
        <v>0</v>
      </c>
    </row>
    <row r="15">
      <c r="B15" s="23" t="s">
        <v>70</v>
      </c>
      <c r="C15" s="7">
        <v>60</v>
      </c>
      <c r="D15" s="7">
        <v>45</v>
      </c>
      <c r="E15" s="7">
        <v>-15</v>
      </c>
      <c r="G15" s="23" t="s">
        <v>153</v>
      </c>
      <c r="H15" s="9">
        <v>0.5416666666666666</v>
      </c>
      <c r="I15" s="9">
        <v>0.5625</v>
      </c>
      <c r="J15" s="9">
        <v>0.020833333333333332</v>
      </c>
      <c r="K15" s="25"/>
      <c r="L15" s="32">
        <v>0.5833333333333334</v>
      </c>
      <c r="M15" s="32">
        <v>0.5833333333333334</v>
      </c>
      <c r="N15" s="9">
        <v>0</v>
      </c>
      <c r="O15" s="22" t="s">
        <v>154</v>
      </c>
      <c r="P15" s="7">
        <v>30</v>
      </c>
      <c r="Q15" s="7">
        <v>25</v>
      </c>
      <c r="R15" s="7">
        <v>-5</v>
      </c>
    </row>
    <row r="16">
      <c r="B16" s="23" t="s">
        <v>72</v>
      </c>
      <c r="C16" s="7">
        <v>50</v>
      </c>
      <c r="D16" s="7">
        <v>80</v>
      </c>
      <c r="E16" s="7">
        <v>30</v>
      </c>
      <c r="G16" s="23" t="s">
        <v>155</v>
      </c>
      <c r="H16" s="9">
        <v>0.5833333333333334</v>
      </c>
      <c r="I16" s="9">
        <v>0.6006944444444444</v>
      </c>
      <c r="J16" s="9">
        <v>0.017361111111111112</v>
      </c>
      <c r="K16" s="25"/>
      <c r="L16" s="40">
        <v>0.5902777777777778</v>
      </c>
      <c r="M16" s="40">
        <v>0.5902777777777778</v>
      </c>
      <c r="N16" s="44">
        <v>0</v>
      </c>
      <c r="O16" s="41" t="s">
        <v>144</v>
      </c>
      <c r="P16" s="13">
        <v>0</v>
      </c>
      <c r="Q16" s="13">
        <v>0</v>
      </c>
      <c r="R16" s="13">
        <v>0</v>
      </c>
    </row>
    <row r="17">
      <c r="B17" s="23" t="s">
        <v>74</v>
      </c>
      <c r="C17" s="7">
        <v>60</v>
      </c>
      <c r="D17" s="7">
        <v>60</v>
      </c>
      <c r="E17" s="7">
        <v>0</v>
      </c>
      <c r="G17" s="23" t="s">
        <v>156</v>
      </c>
      <c r="H17" s="9">
        <v>0.625</v>
      </c>
      <c r="I17" s="9">
        <v>0.625</v>
      </c>
      <c r="J17" s="9">
        <v>0</v>
      </c>
      <c r="K17" s="25"/>
      <c r="L17" s="32">
        <v>0.625</v>
      </c>
      <c r="M17" s="32">
        <v>0.625</v>
      </c>
      <c r="N17" s="9">
        <v>0</v>
      </c>
      <c r="O17" s="22" t="s">
        <v>157</v>
      </c>
      <c r="P17" s="7">
        <v>120</v>
      </c>
      <c r="Q17" s="7">
        <v>110</v>
      </c>
      <c r="R17" s="7">
        <v>-10</v>
      </c>
    </row>
    <row r="18">
      <c r="B18" s="23" t="s">
        <v>83</v>
      </c>
      <c r="C18" s="7">
        <v>490</v>
      </c>
      <c r="D18" s="7">
        <v>465</v>
      </c>
      <c r="E18" s="7">
        <v>-25</v>
      </c>
      <c r="G18" s="23" t="s">
        <v>83</v>
      </c>
      <c r="H18" s="33">
        <v>4.125</v>
      </c>
      <c r="I18" s="33">
        <v>4.163194444444445</v>
      </c>
      <c r="J18" s="9">
        <v>0.03819444444444446</v>
      </c>
      <c r="K18" s="25"/>
      <c r="L18" s="40">
        <v>0.6319444444444444</v>
      </c>
      <c r="M18" s="40">
        <v>0.6319444444444444</v>
      </c>
      <c r="N18" s="44">
        <v>0</v>
      </c>
      <c r="O18" s="41" t="s">
        <v>144</v>
      </c>
      <c r="P18" s="13">
        <v>0</v>
      </c>
      <c r="Q18" s="13">
        <v>0</v>
      </c>
      <c r="R18" s="13">
        <v>0</v>
      </c>
    </row>
    <row r="19">
      <c r="L19" s="32">
        <v>0.65625</v>
      </c>
      <c r="M19" s="32">
        <v>0.65625</v>
      </c>
      <c r="N19" s="9">
        <v>0</v>
      </c>
      <c r="O19" s="22" t="s">
        <v>158</v>
      </c>
      <c r="P19" s="7">
        <v>50</v>
      </c>
      <c r="Q19" s="7">
        <v>80</v>
      </c>
      <c r="R19" s="7">
        <v>30</v>
      </c>
    </row>
    <row r="20">
      <c r="L20" s="7" t="s">
        <v>83</v>
      </c>
      <c r="M20" s="7"/>
      <c r="N20" s="7"/>
      <c r="O20" s="7"/>
      <c r="P20" s="7">
        <v>330</v>
      </c>
      <c r="Q20" s="7">
        <v>335</v>
      </c>
      <c r="R20" s="7">
        <v>5</v>
      </c>
    </row>
  </sheetData>
  <pageMargins left="0.7" right="0.7" top="0.75" bottom="0.75" header="0.3" footer="0.3"/>
  <pageSetup paperSize="9" orientation="portrait"/>
  <headerFooter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6</vt:i4>
      </vt:variant>
    </vt:vector>
  </HeadingPairs>
  <TitlesOfParts>
    <vt:vector size="17" baseType="lpstr">
      <vt:lpstr>Бланк почасовой</vt:lpstr>
      <vt:lpstr>Образец почасовой</vt:lpstr>
      <vt:lpstr>База данных отклонений</vt:lpstr>
      <vt:lpstr>Отчет по ПА</vt:lpstr>
      <vt:lpstr>Бланк почасовой по мощности</vt:lpstr>
      <vt:lpstr>Бланк почасовой N номенклатур</vt:lpstr>
      <vt:lpstr>Бланк меньше 1 изд в час</vt:lpstr>
      <vt:lpstr>Бланк меньше 1 изд в смену</vt:lpstr>
      <vt:lpstr>ВИДЫ ПА</vt:lpstr>
      <vt:lpstr>БД номенклатурный</vt:lpstr>
      <vt:lpstr>Отчет номенклатурный</vt:lpstr>
      <vt:lpstr>'Бланк меньше 1 изд в смену'!Область_печати</vt:lpstr>
      <vt:lpstr>'Бланк меньше 1 изд в час'!Область_печати</vt:lpstr>
      <vt:lpstr>'Бланк почасовой'!Область_печати</vt:lpstr>
      <vt:lpstr>'Бланк почасовой N номенклатур'!Область_печати</vt:lpstr>
      <vt:lpstr>'Бланк почасовой по мощности'!Область_печати</vt:lpstr>
      <vt:lpstr>'Образец почасовой'!Область_печати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Власов Станислав Вячеславович</dc:creator>
  <cp:lastModifiedBy>Дацюк Оксана Алексеевна</cp:lastModifiedBy>
  <cp:lastPrinted>2023-04-20T04:55:57Z</cp:lastPrinted>
  <dcterms:created xsi:type="dcterms:W3CDTF">2022-06-28T11:56:13Z</dcterms:created>
  <dcterms:modified xsi:type="dcterms:W3CDTF">2023-11-24T12:46:03Z</dcterms:modified>
</cp:coreProperties>
</file>