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codeName="ЭтаКнига"/>
  <mc:AlternateContent xmlns:mc="http://schemas.openxmlformats.org/markup-compatibility/2006">
    <mc:Choice Requires="x15">
      <x15ac:absPath xmlns:x15ac="http://schemas.microsoft.com/office/spreadsheetml/2010/11/ac" url="C:\МЕТОДОЛОГИЯ\ТИПОВЫЕ РЕШЕНИЯ\Производство прочих текстильных изделий кроме одежды\ТР3 производство изделий из нетканных материалов\"/>
    </mc:Choice>
  </mc:AlternateContent>
  <xr:revisionPtr revIDLastSave="0" documentId="13_ncr:1_{2D155F6E-6784-4172-9BDC-6686FD9F98CF}" xr6:coauthVersionLast="47" xr6:coauthVersionMax="47" xr10:uidLastSave="{00000000-0000-0000-0000-000000000000}"/>
  <bookViews>
    <workbookView xWindow="-108" yWindow="-108" windowWidth="23256" windowHeight="12576" xr2:uid="{00000000-000D-0000-FFFF-FFFF00000000}"/>
    <workbookView visibility="hidden" xWindow="-108" yWindow="-108" windowWidth="23256" windowHeight="12576" xr2:uid="{50AEF36D-E7D1-4FC9-82C5-8032DE4D90BA}"/>
  </bookViews>
  <sheets>
    <sheet name="Чек-лист " sheetId="4" r:id="rId1"/>
    <sheet name="Рекомендации" sheetId="15" state="veryHidden" r:id="rId2"/>
  </sheets>
  <definedNames>
    <definedName name="_xlnm._FilterDatabase" localSheetId="0" hidden="1">'Чек-лист '!$A$2:$I$26</definedName>
    <definedName name="_xlnm.Print_Area" localSheetId="0">'Чек-лист 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5" i="15" l="1"/>
  <c r="I4" i="4" l="1"/>
  <c r="I5" i="4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3" i="4"/>
  <c r="B24" i="15" l="1"/>
  <c r="B19" i="15"/>
  <c r="B20" i="15"/>
  <c r="B21" i="15"/>
  <c r="B22" i="15"/>
  <c r="B23" i="15"/>
  <c r="B26" i="15"/>
  <c r="B27" i="15"/>
  <c r="B28" i="15"/>
  <c r="B29" i="15"/>
  <c r="B30" i="15"/>
  <c r="B31" i="15"/>
  <c r="B32" i="15"/>
  <c r="B33" i="15"/>
  <c r="B34" i="15"/>
  <c r="B35" i="15"/>
  <c r="B36" i="15"/>
  <c r="B37" i="15"/>
  <c r="B38" i="15"/>
  <c r="B39" i="15"/>
  <c r="B40" i="15"/>
  <c r="B41" i="15"/>
  <c r="B42" i="15"/>
  <c r="B43" i="15"/>
  <c r="B44" i="15"/>
  <c r="B45" i="15"/>
  <c r="B46" i="15"/>
  <c r="B47" i="15"/>
  <c r="B48" i="15"/>
  <c r="B49" i="15"/>
  <c r="B50" i="15"/>
  <c r="B51" i="15"/>
  <c r="B52" i="15"/>
  <c r="B53" i="15"/>
  <c r="B54" i="15"/>
  <c r="B55" i="15"/>
  <c r="B56" i="15"/>
  <c r="B57" i="15"/>
  <c r="B58" i="15"/>
  <c r="B59" i="15"/>
  <c r="B60" i="15"/>
  <c r="B61" i="15"/>
  <c r="B62" i="15"/>
  <c r="B63" i="15"/>
  <c r="B64" i="15"/>
  <c r="B6" i="15"/>
  <c r="B16" i="15" l="1"/>
  <c r="B15" i="15"/>
  <c r="B4" i="15" l="1"/>
  <c r="B5" i="15"/>
  <c r="B7" i="15"/>
  <c r="B8" i="15"/>
  <c r="B9" i="15"/>
  <c r="B10" i="15"/>
  <c r="B11" i="15"/>
  <c r="B12" i="15"/>
  <c r="B13" i="15"/>
  <c r="B14" i="15"/>
  <c r="B17" i="15"/>
  <c r="B18" i="15"/>
  <c r="B3" i="15"/>
  <c r="C4" i="4"/>
  <c r="C5" i="4" l="1"/>
  <c r="C6" i="4" s="1"/>
  <c r="C7" i="4" s="1"/>
  <c r="C8" i="4" s="1"/>
  <c r="C9" i="4" l="1"/>
  <c r="C10" i="4" l="1"/>
  <c r="C11" i="4" l="1"/>
  <c r="C12" i="4" l="1"/>
  <c r="C13" i="4" l="1"/>
  <c r="C14" i="4" l="1"/>
  <c r="C15" i="4" s="1"/>
  <c r="C16" i="4" s="1"/>
  <c r="C17" i="4" s="1"/>
  <c r="C18" i="4" l="1"/>
  <c r="C19" i="4" s="1"/>
  <c r="C20" i="4" l="1"/>
  <c r="C21" i="4" l="1"/>
  <c r="C22" i="4" s="1"/>
  <c r="C23" i="4" l="1"/>
  <c r="C24" i="4" s="1"/>
  <c r="C25" i="4" l="1"/>
  <c r="C26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A1" authorId="0" shapeId="0" xr:uid="{2C70351E-F018-44EF-A2C0-B27E84B6639F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ОБП -основы бережливого производства
СР -Стандартизированная работа
ГЗ - гибкая загрузка</t>
        </r>
      </text>
    </comment>
  </commentList>
</comments>
</file>

<file path=xl/sharedStrings.xml><?xml version="1.0" encoding="utf-8"?>
<sst xmlns="http://schemas.openxmlformats.org/spreadsheetml/2006/main" count="241" uniqueCount="135">
  <si>
    <t>Инструмент БП/ бизнес процесс</t>
  </si>
  <si>
    <t>№</t>
  </si>
  <si>
    <t>Ключевой вопрос</t>
  </si>
  <si>
    <t>Эффективность реализации ТР будет низкой</t>
  </si>
  <si>
    <t>Реализация ТР возможна, но  эффективность будет ниже ожидаемой</t>
  </si>
  <si>
    <t>Высокая вероятность достижения ожидаемой эффективности ТР</t>
  </si>
  <si>
    <t>Оценка (0-2)</t>
  </si>
  <si>
    <t>Рекомендация</t>
  </si>
  <si>
    <t>ОБП</t>
  </si>
  <si>
    <t>Прошли ли члены рабочей группы обучение по основам бережливого производства?</t>
  </si>
  <si>
    <t>Нет</t>
  </si>
  <si>
    <t>Сотрудники самостоятельно ознакомились с основами бережливого производства.</t>
  </si>
  <si>
    <t>Проведено централизованное обучение с приведением примеров на основе производственных процессов предприятия.</t>
  </si>
  <si>
    <t>Понимают ли  члены рабочей группы какие потери есть на производстве?</t>
  </si>
  <si>
    <t>Сотрудники знают виды потерь, но  не могут определить их влияние на свою производительность.</t>
  </si>
  <si>
    <t>Да, сотрудники четко определяют потери в своей работе и могут определить их влияние на производительность.</t>
  </si>
  <si>
    <t>СР</t>
  </si>
  <si>
    <t>Могут ли  члены рабочей группы определить время такта производственного участка</t>
  </si>
  <si>
    <t>Нет, понятие времени такта им не знакомо.</t>
  </si>
  <si>
    <t>Сотрудники знают, что такое время такта, но определить его для производственного участка не могут.</t>
  </si>
  <si>
    <t>Сотрудники знают, что такое время такта и могут его определить  для производственного участка.</t>
  </si>
  <si>
    <t>Умеют ли  члены рабочей группы выделять в производственных процессах цикличные операции</t>
  </si>
  <si>
    <t>Сотрудники прошли теоретическое обучение, но практических навыков у них нет.</t>
  </si>
  <si>
    <t>Сотрудники прошли теоретическое обучение и у них есть практических навыки.</t>
  </si>
  <si>
    <t>Умеют ли  члены рабочей группы проводить разбивать операции на элементы и проводить  хронометраж времени их выполнения</t>
  </si>
  <si>
    <t>Умеют ли  члены рабочей группы определять влияние колебаний времени выполнения рабочих циклов на производительность?</t>
  </si>
  <si>
    <t>Сотрудники оценивают влияние на основе субъективных суждений (без  замеров фактических колебаний).</t>
  </si>
  <si>
    <t>Сотрудники оценивают  на основе проведения хронометражей времени выполнения элементов операций.</t>
  </si>
  <si>
    <t>Могут ли члены рабочей группы определить влияние периодической работы на производительность.</t>
  </si>
  <si>
    <t>Сотрудники оценивают влияние на основе субъективных суждений (без  замеров фактического времени выполнения периодической работы).</t>
  </si>
  <si>
    <t>Сотрудники оценивают  на основе проведения хронометражей времени выполнения периодической работы.</t>
  </si>
  <si>
    <t>ГЗ</t>
  </si>
  <si>
    <t>Могут ли члены рабочей группы произвести расчет оптимальной численности операторов?</t>
  </si>
  <si>
    <t>Сотрудники проводят анализ на  основе субъективных суждений (без проведения замеров фактической загрузки).</t>
  </si>
  <si>
    <t>Сотрудники проводят анализ на  основе замеров фактической загрузки.</t>
  </si>
  <si>
    <t>Могут ли члены рабочей группы провести анализ загрузки рабочих мест?</t>
  </si>
  <si>
    <t>Могут ли члены рабочей группы провести перераспределение обязанностей в потоке, в целях выравнивания загрузки?</t>
  </si>
  <si>
    <t>Сотрудники проводят перераспределение на  основе субъективных суждений.</t>
  </si>
  <si>
    <t>Сотрудники проводят перераспределение на  основе замеров фактической загрузки.</t>
  </si>
  <si>
    <t>Корпоративный регламент  позволяет оперативно  проводить закупки (канцтовары, доски, материалы для улучшения рабочих мест)</t>
  </si>
  <si>
    <t>Закупки не основных материалов запрещены</t>
  </si>
  <si>
    <t>Процесс согласования закупок занимает значительное время (более месяца).</t>
  </si>
  <si>
    <t>Предприятие может проводить   закупки оперативно.</t>
  </si>
  <si>
    <t>Эргономика</t>
  </si>
  <si>
    <t>Могут ли члены рабочей группы выявить элементы работы с сложными эргономическими условиями выполнения?</t>
  </si>
  <si>
    <t>Сотрудники знают в общих чертах основные требования по эргономике, но определить наиболее эргономически сложные элементы работы не могут.</t>
  </si>
  <si>
    <t>Сотрудники умеют оценивать уровень эргономики рабочих мест и выявлять элементы работы с наиболее сложными эргономическими условиями.</t>
  </si>
  <si>
    <t>Могут ли члены рабочей группы определить решения для улучшения эргономики рабочих мест?</t>
  </si>
  <si>
    <t>Сотрудники знают в общих чертах основные требования по эргономике, но у них нет опыта определения эффективных решений по улучшению эргономики.</t>
  </si>
  <si>
    <t>Сотрудники умеют оценивать уровень эргономики рабочих мест и подбирать эффективные решения для улучшения эргономических условий.</t>
  </si>
  <si>
    <t>Закупки</t>
  </si>
  <si>
    <t>Есть ли на предприятии регламент решения производственных проблем c определением ответственных, ролей и сроков этапов?</t>
  </si>
  <si>
    <t>Регламент есть, но эффективность и исполнимость его низкая.</t>
  </si>
  <si>
    <t>Регламент есть, проблемы решаются согласно ему, эффективность и сроки реализаций мероприятий отслеживаются.</t>
  </si>
  <si>
    <t>Используются ли на предприятии рабочие стандарты?</t>
  </si>
  <si>
    <t>Стандарты есть, но эффективность и исполнимость их низкая</t>
  </si>
  <si>
    <t>Работа и обучение операторов производится по рабочим стандартам.</t>
  </si>
  <si>
    <t>Ответ</t>
  </si>
  <si>
    <t>Большая вероятность того, что сотрудники не смогут подобрать эффективные методы повышения производительности.
Рекомендуется провести централизованное обучение для сотрудников по основам бережливого производства на основе производственных процессов предприятия.</t>
  </si>
  <si>
    <t>У сотрудников нет единого понимания методов бережливого производства. 
Рекомендуется провести централизованное обучение для сотрудников по основам бережливого производства с приведением производственных примеров.</t>
  </si>
  <si>
    <t xml:space="preserve"> -</t>
  </si>
  <si>
    <t>Высокий риск того, что сотрудники не выявят большую часть резервов повышения производительности в производственных процессах. Рекомендуется провести централизованное обучение для сотрудников по составляющим работы (значимая, незначимая работа, виды потерь) на основе производственных процессов предприятия.</t>
  </si>
  <si>
    <t>Высокий риск того, что сотрудники не смогут определить проблемы с наибольшим влиянием на производительность и сфокусируют улучшения на решение незначительных проблем, что приведет к низкой эффективности применения ТР.
Рекомендуется провести централизованное обучение для сотрудников по составляющим работы (значимая, незначимая работа, виды потерь) на основе производственных процессов предприятия.</t>
  </si>
  <si>
    <t>Сотрудники не смогут выстроить процесс в соответствии с потребительской потребностью, с высокой вероятностью реализация ТР не повысит операционную эффективность.
Рекомендуется изучить понятие времени такта в формате централизованного обучения по "Стандартизированной работе"</t>
  </si>
  <si>
    <t>Высокий риск того, что сотрудники не корректно рассчитывают время такта и производство не будет синхронизировано с потребительской потребностью, эффективность реализации ТР будет не высокой.
Рекомендуется изучить понятие времени такта в формате централизованного обучения по "Стандартизированной работе" на основе практических производственных примеров.</t>
  </si>
  <si>
    <t>Реализация ТР с большой вероятностью не повысит операционную эффективность, т. к. улучшения могут быть сфокусированы на неосновные процессы.
Рекомендуется провести централизованное обучение по "Стандартизированной работе" на основе практических производственных примеров.</t>
  </si>
  <si>
    <t>Сотрудники могут упустить важные составляющие работы, что может привести к низкой эффективности реализации ТР.
Рекомендуется провести централизованное обучение по "Стандартизированной работе" на основе практических производственных примеров.</t>
  </si>
  <si>
    <t>Сотрудники не смогут разбить производственные операции на элементы и замерить их длительность, что не позволит провести перераспределение элементов в целях балансировки процесса.
Рекомендуется провести централизованное обучение по "Стандартизированной работе".</t>
  </si>
  <si>
    <t>Высокая вероятность выделения не верных элементов производственных операций и некорректного замера времени их выполнения, что приведет либо к невозможности, либо к снижению эффективности балансировки.
Рекомендуется провести централизованное обучение по "Стандартизированной работе".</t>
  </si>
  <si>
    <t>Сотрудники не смогут учесть колебания времени выполнения элементов операций, что приведет к невозможности синхронизации работы операторов при балансировке линии.
Рекомендуется провести централизованное обучение по "Стандартизированной работе" на основе практических производственных примеров.</t>
  </si>
  <si>
    <t>Высокий риск неверной оценки влияния колебаний на циклическую работу, что будет приводить к сбоям синхронизации работы операторов после проведения балансировки.
Рекомендуется провести централизованное обучение по "Стандартизированной работе" на основе практических производственных примеров.</t>
  </si>
  <si>
    <t>Улучшения не приведут к повышению операционной эффективности, т. к. сотрудники не смогут синхронизировать работу операторов.
Рекомендуется провести централизованное обучение по "Стандартизированной работе" на основе практических производственных примеров.</t>
  </si>
  <si>
    <t>Сотрудники не смогут корректно учесть влияние периодической работы, что приведет к простоям линии на выполнения периодической работы после проведения балансировки.
Рекомендуется провести централизованное обучение по "Стандартизированной работе" на основе практических производственных примеров.</t>
  </si>
  <si>
    <t>Высокая вероятность того, что улучшения не приведут к повышению операционной эффективности, т. к. будет неверно оценена потребность в трудовых ресурсах для удовлетворения существующего спроса на продукцию.
Рекомендуется провести централизованное обучение по "Гибкой загрузке"  на основе практических производственных примеров.</t>
  </si>
  <si>
    <t>Высокая вероятность низкой эффективности улучшений, т. к. будет не корректно оценена потребность в трудовых ресурсах для удовлетворения существующего спроса на продукцию.
Рекомендуется провести централизованное обучение по "Гибкой загрузке"  на основе практических производственных примеров.</t>
  </si>
  <si>
    <t>Проведение балансировки линии упаковки невозможно, т. к. сотрудники не могут провести оценку загрузки рабочих мест и перераспределение загрузки на менее загруженные рабочие места. Рекомендуется провести централизованное обучение по "Гибкой загрузке"  на основе практических производственных примеров.</t>
  </si>
  <si>
    <t>Проведение балансировки линии упаковки не покажет стабильную эффективность из-за неверно распределенной загрузки рабочих мест.
Рекомендуется провести централизованное обучение по "Гибкой загрузке"  на основе практических производственных примеров.</t>
  </si>
  <si>
    <t>Проведение балансировки линии упаковки невозможно. Рекомендуется провести централизованное обучение по "Гибкой загрузке" на основе практических производственных примеров.</t>
  </si>
  <si>
    <t>Проведение балансировки линии упаковки будет низко эффективным. Рекомендуется провести централизованное обучение по "Гибкой загрузке" на основе практических производственных примеров.</t>
  </si>
  <si>
    <t>Высокий риск отказа от внедрения улучшений из-за отсутствия необходимых материалов.
Рекомендуется предусмотреть выделение денежных средств на закупку необходимых материалов.</t>
  </si>
  <si>
    <t>Высокий риск несвоевременного внедрения улучшений из-за задержек закупки необходимых материалов.
Рекомендуется предусмотреть выделение денежных средств на закупку необходимых материалов.</t>
  </si>
  <si>
    <t>Высокая вероятность того, что мероприятия по улучшению эргономики не облегчат значительно работу персонала.
Рекомендуется обучить сотрудников основным методам оценки эргономики рабочих мест.</t>
  </si>
  <si>
    <t>Высокий риск отмены или низкой эффективности улучшений из-за невозможности обеспечения эргономически правильных рабочих мест.
Рекомендуется ознакомить сотрудников с методами организации эргономически правильных условий выполнения работы.</t>
  </si>
  <si>
    <t>Высокая вероятность того, сотрудники не смогут подобрать эффективные решения для улучшения эргономики.
Рекомендуется обучить сотрудников основным методам оценки эргономики рабочих мест.</t>
  </si>
  <si>
    <t>Внедрение доски производственного анализа не приведет к оперативному реагированию на возникающие производственные проблемы, т. к. нет ответственных за реализацию корректирующих мероприятий по отклонениям.
Рекомендуется создать на предприятии согласованный и утвержденных регламент.</t>
  </si>
  <si>
    <t>Высокий риск потери мотивации у персонала сообщать о производственных проблемах.
Рекомендуется создать на предприятии согласованный и утвержденных регламент.</t>
  </si>
  <si>
    <t xml:space="preserve">Внедренные улучшения будут носить разовый эффект и производство быстро вернется к начальному состоянию.
Важно: после внедрения улучшения зафиксировать в утвержденных рабочих стандартах, на основе которых будет строиться дальнейшее обучение, организация и контроль работы. </t>
  </si>
  <si>
    <t>Высокая вероятность отмены внедрённых улучшений.
Важно: после внедрения улучшения зафиксировать в утвержденных рабочих стандартах, на основе которых будет строиться дальнейшее обучение, организация и контроль работы.</t>
  </si>
  <si>
    <t>ПА</t>
  </si>
  <si>
    <t>ОЕЕ</t>
  </si>
  <si>
    <t>Оборудование, ограничивающее производительность потока, определено опытным путем без потверждения расчетами.</t>
  </si>
  <si>
    <t>Введется ли на предприятии учет длительности простоев оборудования с описанием причин?</t>
  </si>
  <si>
    <t>Проводится ли анализ причин простоев и разрабатываются ли планы мероприятий по результатам анализа?</t>
  </si>
  <si>
    <t>Ведется анализ и разрабатываются мероприятия, но не контролируется их исполнение.</t>
  </si>
  <si>
    <t>Ведется учет только окончательного брака.</t>
  </si>
  <si>
    <t>Есть ли на предприятии система учета  дефектности продукции, внутри производственного потока.</t>
  </si>
  <si>
    <t>Есть система учета любых дефектов.</t>
  </si>
  <si>
    <t>Определены ли нормы и технологические режимы для каждого вида продукции.</t>
  </si>
  <si>
    <t>Определены ли уровни компетенций необходимые для проведения каждого вида работ по обслуживанию оборудования.</t>
  </si>
  <si>
    <t>Есть ли инструкции по выполнению работ по обслуживанию оборудования</t>
  </si>
  <si>
    <t>АО</t>
  </si>
  <si>
    <t>Оборудование, ограничивающее производительность потока, определено на основе расчетов произвотственной способности оборудования в потоке.</t>
  </si>
  <si>
    <t>Ведется учет только времени продолжительности простоя.</t>
  </si>
  <si>
    <t>Ведется учет  времени продолжительности и причины простоя.</t>
  </si>
  <si>
    <t>Ведется анализ и разрабатываются мероприятия, контролируется их исполнение.</t>
  </si>
  <si>
    <t>Определены только технологические режимы, или  только нормы производства.</t>
  </si>
  <si>
    <t>Определены  технологические режимы и нормы производства для каждого вида продукции.</t>
  </si>
  <si>
    <t>Есть только определнные перечни работ без описания как их проводить.</t>
  </si>
  <si>
    <t>Есть подробные инструкции по выполнению работ по обслуживанию оборуования.</t>
  </si>
  <si>
    <t>Уровни компетенций определены но не для всех видов работ по обслуживанию оборудования.</t>
  </si>
  <si>
    <t>Уровни компетенций определены для всех видов работ по обслуживанию оборудования.</t>
  </si>
  <si>
    <t>Разработанные улучшения могут не привести к повышению операционной эффективности всего потока, т.к. будут реализованы для не лимитирующего оборудования.
Рекомендуется обучить персонал проводить оценку производственной способности в формате  централизованного обучения по методике "Стандартизированная работа" и заполнить листы расчета производственной способности для каждой единицы потока.</t>
  </si>
  <si>
    <t>Высокий риск отмены или низкой эффективности улучшений из-за отсутствия оценки соответствия улучшений антропометрическим и физиологическим параметрам человека (правильная поза и осанка сотрудников при выполнении работы, оптимальные зоны досягаемости до средств труда, соответствие работы мышечной силе и выносливости и т. п.).
Рекомендуется обучить сотрудников основным методам оценки эргономики рабочих мест.</t>
  </si>
  <si>
    <t>Высокая вероятность того, что разработанные улучшения не приведут к повышению операционной эффективности всего потока.
Рекомендуется обучить персонал проводить оценку производственной способности в формате  централизованного обучения по методике "Стандартизированная работа" и заполнить листы расчета производственной способности для каждой единицы потока.</t>
  </si>
  <si>
    <t>Анализ эффективности оборудования не возможен. Рекомендуется провести централизированное обучение персонала заполнению листа учета простоев по методике "Анализ эффективности оборудования, ОЕЕ"</t>
  </si>
  <si>
    <t>Определить наиболее значимые причины потери рабочего времени будет невозможно и высокая вероятность направления ресурсов на мероприятия по устранению незначимых причин простоев.
Рекомендуется провести централизированное обучение персонала  заполнению листа учета простоев по методике "Анализ эффективности оборудования, ОЕЕ"</t>
  </si>
  <si>
    <t>Анализ эффективности оборудования будет проводится формально, т.к. отсутствие устранения причин простоев снизит его целисообразность.
Рекомендуется провести централизированное обучение персонала  по методике "Системное решение проблем", разработать и утвердить регламент проведения анализа и разработки мероприятий по устранению причин простоя с определением ответственных и сроков реализации. В системе КПЭ внести изменения для мотивации персонала реализовывать мероприятия в срок в полном объеме.</t>
  </si>
  <si>
    <t>Анализ эффективности оборудования не возможен. Рекомендуется провести централизированное обучение персонала заполнению листа учета дефектов по методике "Анализ эффективности оборудования, ОЕЕ"</t>
  </si>
  <si>
    <t>Определить наиболее значимые причины дефектов  будет невозможно и высокая вероятность направления ресурсов на мероприятия по устранению незначимых причин дефектов.
Рекомендуется провести централизированное обучение персонала  заполнению листа учета простоев по методике "Анализ эффективности оборудования, ОЕЕ"</t>
  </si>
  <si>
    <t>Проводится ли анализ причин дефектов и разрабатываются ли планы мероприятий по результатам анализа?</t>
  </si>
  <si>
    <t>Анализ эффективности оборудования будет проводится формально, т.к. отсутствие устранения причин дефектов снизит его целисообразность.
Рекомендуется провести централизированное обучение персонала  по методике "Системное решение проблем", разработать и утвердить регламент проведения анализа и разработки мероприятий по устранению причин дефектов с определением ответственных и сроков реализации. В системе КПЭ внести изменения для мотивации персонала реализовывать мероприятия в срок в полном объеме.</t>
  </si>
  <si>
    <t>Высокая вероятность того, что анализ эффективности оборудования не приведет к увеличению доступного времени.
Рекомендуется провести централизированное обучение персонала  по методике "Системное решение проблем", разработать и утвердить регламент проведения анализа и разработки мероприятий по устранению причин простоя с определением ответственных и сроков реализации. В системе КПЭ внести изменения для мотивации персонала реализовывать мероприятия в срок в полном объеме.</t>
  </si>
  <si>
    <t>Высокая вероятность того, что анализ эффективности оборудования не приведет к повышению производительности из-за снижению количества дефектов.
Рекомендуется провести централизированное обучение персонала  по методике "Системное решение проблем", разработать и утвердить регламент проведения анализа и разработки мероприятий по устранению причин дефектов с определением ответственных и сроков реализации. В системе КПЭ внести изменения для мотивации персонала реализовывать мероприятия в срок в полном объеме.</t>
  </si>
  <si>
    <t>Анализ эффективности оборудования не возможен. Рекомендуется определить оптимальные технологические режимы и расчитать для них нормы  для каждого вида продукции. Описать их в рабочих стандартах и обучить персонал. Создать систему контроля дисциплины и эффективности использования утвержденных технологических режимов и норм.</t>
  </si>
  <si>
    <t>Высокая вероятность того, что анализ эффективности оборудования не будет отражать фактическую эффективность использования оборудования (проблемы не будут выявляться или наоборот их влияние будет преувеличино). 
Рекомендуется определить оптимальные технологические режимы и расчитать для них нормы  для каждого вида продукции. Описать их в рабочих стандартах и обучить персонал. Создать систему контроля дисциплины и эффективности использования утвержденных технологических режимов и норм.</t>
  </si>
  <si>
    <t>Знают ли линейные руководители предприятия какое оборудование ограничивает производительность производственного потока?</t>
  </si>
  <si>
    <t>Определен состав и периодичность требуемых работ по планово-предупредительным ремонтам, но неопределены  необходимые ресурсы для их выполнения.</t>
  </si>
  <si>
    <t>Определен ли состав, периодичность и необходимые ресурсы для выполнения работ по  планово-предупредительным ремонтам  оборудования.</t>
  </si>
  <si>
    <t>Определен состав и периодичность требуемых работ по планово-предупредительным ремонтам и необходимые ресурсы для их выполнения.</t>
  </si>
  <si>
    <t>Внедрение автономного обслуживания будет более длительно, т. к. потребуется время для оценки необходимых ресурсов для их выполнения и возможности их обеспечить.
Рекомендуется сначала определить необходимые ресурсы для выполнения работ по требуемому планово-предупредительному  ремонту и обслуживания  оборудования (ориентировочная оценка трудозатрат, какие материалы и инструменты нужны).</t>
  </si>
  <si>
    <t>Внедрение автономного обслуживания будет затруднительно, т.к. нет понимания состава работ по планово- предупредителному ремонту оборудования, их трудоемкости и необходимых ресурсов для их выполнения.
Рекомендуется сначала определить периодичность, состав  работ по требуемому планово-предупредительному  ремонту и оборудования. И на основании периодичности и состава оценить какие ресурсы нужны для их выполнения (ориентировочная оценка трудозатрат, какие материалы и инструменты нужны).</t>
  </si>
  <si>
    <t>Срок внедрения автономного обслуживания будет более длительный, т.к. потребуется более длительное время для определения перечня работ и описания детальных инструкций по их выполнению.
Рекомендуется сначала определить перечень требуемых работ по  планово-предупредительным  ремонтам оборудования и разработать инструкции по их выполнению, на основе которых будут обучаться персонал.</t>
  </si>
  <si>
    <t>Срок внедрения автономного обслуживания будет более длительный, т.к. потребуется более длительное время для описания детальных инструкций по планово-предупредительным  ремонтам.
Рекомендуется сначала определить перечень требуемых работ по  планово-предупредительным  ремонтам оборудования и разработать инструкции по их выполнению, на основе которых будут обучаться персонал.</t>
  </si>
  <si>
    <t>Высокий риск отказа от внедрения автономного обслуживания из-за отсутствия возможности предприятия обучить во время персонал необходимым компетенциям.
Рекомендуется сначала определить необходимые компетенции для проведения каждого вида работ по планово-предупредительным  ремонтам и запланировать обучение персонала.</t>
  </si>
  <si>
    <t>Существует риск неготовности предприятия к обучению во время персонал невыявленым необходимым компетенциям.
Рекомендуется сначала определить необходимые компетенции для проведения каждого вида работ по планово-предупредительным  ремонтам и запланировать обучение персонала.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</si>
</sst>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Verdana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0" xfId="0" applyFont="1" applyFill="1"/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4" fillId="0" borderId="1" xfId="0" applyFont="1" applyBorder="1" applyAlignment="1"/>
    <xf numFmtId="0" fontId="4" fillId="0" borderId="1" xfId="0" applyFont="1" applyBorder="1"/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2">
    <cellStyle name="Обычный" xfId="0" builtinId="0"/>
    <cellStyle name="Обычный 2" xfId="1" xr:uid="{B6CFBC54-5B8A-41CB-9446-D8C1B0F8B573}"/>
  </cellStyles>
  <dxfs count="2">
    <dxf>
      <fill>
        <patternFill>
          <bgColor rgb="FFFF7C80"/>
        </patternFill>
      </fill>
    </dxf>
    <dxf>
      <fill>
        <patternFill>
          <bgColor rgb="FFFFFFCC"/>
        </patternFill>
      </fill>
    </dxf>
  </dxfs>
  <tableStyles count="0" defaultTableStyle="TableStyleMedium9" defaultPivotStyle="PivotStyleLight16"/>
  <colors>
    <mruColors>
      <color rgb="FFFF7C8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Начальная">
  <a:themeElements>
    <a:clrScheme name="Начальная">
      <a:dk1>
        <a:sysClr val="windowText" lastClr="000000"/>
      </a:dk1>
      <a:lt1>
        <a:sysClr val="window" lastClr="FFFFFF"/>
      </a:lt1>
      <a:dk2>
        <a:srgbClr val="464653"/>
      </a:dk2>
      <a:lt2>
        <a:srgbClr val="DDE9EC"/>
      </a:lt2>
      <a:accent1>
        <a:srgbClr val="727CA3"/>
      </a:accent1>
      <a:accent2>
        <a:srgbClr val="9FB8CD"/>
      </a:accent2>
      <a:accent3>
        <a:srgbClr val="D2DA7A"/>
      </a:accent3>
      <a:accent4>
        <a:srgbClr val="FADA7A"/>
      </a:accent4>
      <a:accent5>
        <a:srgbClr val="B88472"/>
      </a:accent5>
      <a:accent6>
        <a:srgbClr val="8E736A"/>
      </a:accent6>
      <a:hlink>
        <a:srgbClr val="B292CA"/>
      </a:hlink>
      <a:folHlink>
        <a:srgbClr val="6B5680"/>
      </a:folHlink>
    </a:clrScheme>
    <a:fontScheme name="Начальная">
      <a:majorFont>
        <a:latin typeface="Bookman Old Style"/>
        <a:ea typeface=""/>
        <a:cs typeface=""/>
        <a:font script="Grek" typeface="Cambria"/>
        <a:font script="Cyrl" typeface="Cambria"/>
        <a:font script="Jpan" typeface="HG明朝E"/>
        <a:font script="Hang" typeface="돋움"/>
        <a:font script="Hans" typeface="宋体"/>
        <a:font script="Hant" typeface="標楷體"/>
        <a:font script="Arab" typeface="Times New Roman"/>
        <a:font script="Hebr" typeface="Times New Roman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Gill Sans MT"/>
        <a:ea typeface=""/>
        <a:cs typeface=""/>
        <a:font script="Grek" typeface="Calibri"/>
        <a:font script="Cyrl" typeface="Calibri"/>
        <a:font script="Jpan" typeface="ＭＳ Ｐゴシック"/>
        <a:font script="Hang" typeface="맑은 고딕"/>
        <a:font script="Hans" typeface="华文新魏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Начальная">
      <a:fillStyleLst>
        <a:solidFill>
          <a:schemeClr val="phClr"/>
        </a:solidFill>
        <a:gradFill rotWithShape="1">
          <a:gsLst>
            <a:gs pos="0">
              <a:schemeClr val="phClr">
                <a:tint val="45000"/>
                <a:satMod val="200000"/>
              </a:schemeClr>
            </a:gs>
            <a:gs pos="30000">
              <a:schemeClr val="phClr">
                <a:tint val="61000"/>
                <a:satMod val="200000"/>
              </a:schemeClr>
            </a:gs>
            <a:gs pos="45000">
              <a:schemeClr val="phClr">
                <a:tint val="66000"/>
                <a:satMod val="200000"/>
              </a:schemeClr>
            </a:gs>
            <a:gs pos="55000">
              <a:schemeClr val="phClr">
                <a:tint val="66000"/>
                <a:satMod val="200000"/>
              </a:schemeClr>
            </a:gs>
            <a:gs pos="73000">
              <a:schemeClr val="phClr">
                <a:tint val="61000"/>
                <a:satMod val="200000"/>
              </a:schemeClr>
            </a:gs>
            <a:gs pos="100000">
              <a:schemeClr val="phClr">
                <a:tint val="45000"/>
                <a:satMod val="200000"/>
              </a:schemeClr>
            </a:gs>
          </a:gsLst>
          <a:lin ang="950000" scaled="1"/>
        </a:gradFill>
        <a:gradFill rotWithShape="1">
          <a:gsLst>
            <a:gs pos="0">
              <a:schemeClr val="phClr">
                <a:shade val="63000"/>
              </a:schemeClr>
            </a:gs>
            <a:gs pos="30000">
              <a:schemeClr val="phClr">
                <a:shade val="90000"/>
                <a:satMod val="110000"/>
              </a:schemeClr>
            </a:gs>
            <a:gs pos="45000">
              <a:schemeClr val="phClr">
                <a:shade val="100000"/>
                <a:satMod val="118000"/>
              </a:schemeClr>
            </a:gs>
            <a:gs pos="55000">
              <a:schemeClr val="phClr">
                <a:shade val="100000"/>
                <a:satMod val="118000"/>
              </a:schemeClr>
            </a:gs>
            <a:gs pos="73000">
              <a:schemeClr val="phClr">
                <a:shade val="90000"/>
                <a:satMod val="110000"/>
              </a:schemeClr>
            </a:gs>
            <a:gs pos="100000">
              <a:schemeClr val="phClr">
                <a:shade val="63000"/>
              </a:schemeClr>
            </a:gs>
          </a:gsLst>
          <a:lin ang="950000" scaled="1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40000"/>
              </a:srgbClr>
            </a:outerShdw>
          </a:effectLst>
        </a:effectStyle>
        <a:effectStyle>
          <a:effectLst>
            <a:outerShdw blurRad="50800" dist="43000" dir="5400000" rotWithShape="0">
              <a:srgbClr val="000000">
                <a:alpha val="40000"/>
              </a:srgbClr>
            </a:outerShdw>
          </a:effectLst>
          <a:scene3d>
            <a:camera prst="orthographicFront" fov="0">
              <a:rot lat="0" lon="0" rev="0"/>
            </a:camera>
            <a:lightRig rig="balanced" dir="t">
              <a:rot lat="0" lon="0" rev="0"/>
            </a:lightRig>
          </a:scene3d>
          <a:sp3d prstMaterial="matte">
            <a:bevelT w="0" h="0"/>
            <a:contourClr>
              <a:schemeClr val="phClr">
                <a:tint val="100000"/>
                <a:shade val="100000"/>
                <a:hueMod val="100000"/>
                <a:satMod val="100000"/>
              </a:schemeClr>
            </a:contourClr>
          </a:sp3d>
        </a:effectStyle>
        <a:effectStyle>
          <a:effectLst>
            <a:outerShdw blurRad="50800" dist="25400" dir="5400000" rotWithShape="0">
              <a:srgbClr val="000000">
                <a:alpha val="50000"/>
              </a:srgbClr>
            </a:outerShdw>
          </a:effectLst>
          <a:scene3d>
            <a:camera prst="orthographicFront" fov="0">
              <a:rot lat="0" lon="0" rev="0"/>
            </a:camera>
            <a:lightRig rig="soft" dir="t">
              <a:rot lat="0" lon="0" rev="2700000"/>
            </a:lightRig>
          </a:scene3d>
          <a:sp3d prstMaterial="matte">
            <a:bevelT w="50800" h="508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60000"/>
                <a:satMod val="300000"/>
              </a:schemeClr>
            </a:gs>
            <a:gs pos="30000">
              <a:schemeClr val="phClr">
                <a:shade val="80000"/>
                <a:satMod val="230000"/>
              </a:schemeClr>
            </a:gs>
            <a:gs pos="100000">
              <a:schemeClr val="phClr">
                <a:tint val="97000"/>
                <a:satMod val="220000"/>
              </a:schemeClr>
            </a:gs>
          </a:gsLst>
          <a:lin ang="16200000" scaled="1"/>
        </a:gradFill>
        <a:blipFill>
          <a:blip xmlns:r="http://schemas.openxmlformats.org/officeDocument/2006/relationships" r:embed="rId1">
            <a:duotone>
              <a:schemeClr val="phClr">
                <a:shade val="6000"/>
                <a:satMod val="120000"/>
              </a:schemeClr>
              <a:schemeClr val="phClr">
                <a:tint val="90000"/>
              </a:schemeClr>
            </a:duotone>
          </a:blip>
          <a:tile tx="0" ty="0" sx="35000" sy="40000" flip="x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FCAF7-FB23-4D96-B021-EBCC5899D789}">
  <sheetPr codeName="Лист1" filterMode="1">
    <pageSetUpPr fitToPage="1"/>
  </sheetPr>
  <dimension ref="A1:I26"/>
  <sheetViews>
    <sheetView tabSelected="1" view="pageBreakPreview" zoomScaleNormal="100" zoomScaleSheetLayoutView="100" workbookViewId="0">
      <pane ySplit="2" topLeftCell="A3" activePane="bottomLeft" state="frozen"/>
      <selection pane="bottomLeft" activeCell="I4" sqref="I4"/>
    </sheetView>
    <sheetView tabSelected="1" topLeftCell="C1" workbookViewId="1">
      <selection activeCell="D4" sqref="D4"/>
    </sheetView>
  </sheetViews>
  <sheetFormatPr defaultColWidth="9.33203125" defaultRowHeight="15.6" x14ac:dyDescent="0.3"/>
  <cols>
    <col min="1" max="1" width="18.109375" style="13" hidden="1" customWidth="1"/>
    <col min="2" max="2" width="9.33203125" style="13" hidden="1" customWidth="1"/>
    <col min="3" max="3" width="9.33203125" style="13"/>
    <col min="4" max="4" width="30.88671875" style="14" bestFit="1" customWidth="1"/>
    <col min="5" max="7" width="30.6640625" style="13" customWidth="1"/>
    <col min="8" max="8" width="12.6640625" style="13" customWidth="1"/>
    <col min="9" max="9" width="64.5546875" style="13" customWidth="1"/>
    <col min="10" max="16384" width="9.33203125" style="13"/>
  </cols>
  <sheetData>
    <row r="1" spans="1:9" s="9" customFormat="1" ht="78" customHeight="1" x14ac:dyDescent="0.3">
      <c r="A1" s="18" t="s">
        <v>0</v>
      </c>
      <c r="B1" s="18" t="s">
        <v>1</v>
      </c>
      <c r="C1" s="18" t="s">
        <v>1</v>
      </c>
      <c r="D1" s="18" t="s">
        <v>2</v>
      </c>
      <c r="E1" s="17" t="s">
        <v>3</v>
      </c>
      <c r="F1" s="17" t="s">
        <v>4</v>
      </c>
      <c r="G1" s="17" t="s">
        <v>5</v>
      </c>
      <c r="H1" s="18" t="s">
        <v>6</v>
      </c>
      <c r="I1" s="18" t="s">
        <v>7</v>
      </c>
    </row>
    <row r="2" spans="1:9" s="9" customFormat="1" x14ac:dyDescent="0.3">
      <c r="A2" s="18"/>
      <c r="B2" s="18"/>
      <c r="C2" s="18"/>
      <c r="D2" s="18"/>
      <c r="E2" s="17">
        <v>0</v>
      </c>
      <c r="F2" s="17">
        <v>1</v>
      </c>
      <c r="G2" s="17">
        <v>2</v>
      </c>
      <c r="H2" s="18"/>
      <c r="I2" s="18"/>
    </row>
    <row r="3" spans="1:9" ht="78" x14ac:dyDescent="0.3">
      <c r="A3" s="15" t="s">
        <v>8</v>
      </c>
      <c r="B3" s="10">
        <v>1</v>
      </c>
      <c r="C3" s="10">
        <v>1</v>
      </c>
      <c r="D3" s="7" t="s">
        <v>9</v>
      </c>
      <c r="E3" s="8" t="s">
        <v>10</v>
      </c>
      <c r="F3" s="8" t="s">
        <v>11</v>
      </c>
      <c r="G3" s="8" t="s">
        <v>12</v>
      </c>
      <c r="H3" s="11"/>
      <c r="I3" s="12" t="str">
        <f>IF(H3&lt;&gt;"",INDEX(Рекомендации!$A:$E,MATCH(B3,Рекомендации!A:A,0),MATCH(H3,Рекомендации!$2:$2,0)),"")</f>
        <v/>
      </c>
    </row>
    <row r="4" spans="1:9" ht="78" x14ac:dyDescent="0.3">
      <c r="A4" s="15" t="s">
        <v>8</v>
      </c>
      <c r="B4" s="10">
        <v>2</v>
      </c>
      <c r="C4" s="10">
        <f>_xlfn.AGGREGATE(4,5,C$3:C3)+1</f>
        <v>2</v>
      </c>
      <c r="D4" s="7" t="s">
        <v>13</v>
      </c>
      <c r="E4" s="8" t="s">
        <v>10</v>
      </c>
      <c r="F4" s="8" t="s">
        <v>14</v>
      </c>
      <c r="G4" s="8" t="s">
        <v>15</v>
      </c>
      <c r="H4" s="11"/>
      <c r="I4" s="12" t="str">
        <f>IF(H4&lt;&gt;"",INDEX(Рекомендации!$A:$E,MATCH(B4,Рекомендации!A:A,0),MATCH(H4,Рекомендации!$2:$2,0)),"")</f>
        <v/>
      </c>
    </row>
    <row r="5" spans="1:9" ht="62.4" x14ac:dyDescent="0.3">
      <c r="A5" s="16" t="s">
        <v>16</v>
      </c>
      <c r="B5" s="10">
        <v>3</v>
      </c>
      <c r="C5" s="10">
        <f>_xlfn.AGGREGATE(4,5,C$3:C4)+1</f>
        <v>3</v>
      </c>
      <c r="D5" s="7" t="s">
        <v>17</v>
      </c>
      <c r="E5" s="8" t="s">
        <v>18</v>
      </c>
      <c r="F5" s="8" t="s">
        <v>19</v>
      </c>
      <c r="G5" s="8" t="s">
        <v>20</v>
      </c>
      <c r="H5" s="11"/>
      <c r="I5" s="12" t="str">
        <f>IF(H5&lt;&gt;"",INDEX(Рекомендации!$A:$E,MATCH(B5,Рекомендации!A:A,0),MATCH(H5,Рекомендации!$2:$2,0)),"")</f>
        <v/>
      </c>
    </row>
    <row r="6" spans="1:9" ht="62.4" x14ac:dyDescent="0.3">
      <c r="A6" s="16" t="s">
        <v>16</v>
      </c>
      <c r="B6" s="10">
        <v>4</v>
      </c>
      <c r="C6" s="10">
        <f>_xlfn.AGGREGATE(4,5,C$3:C5)+1</f>
        <v>4</v>
      </c>
      <c r="D6" s="7" t="s">
        <v>21</v>
      </c>
      <c r="E6" s="8" t="s">
        <v>10</v>
      </c>
      <c r="F6" s="8" t="s">
        <v>22</v>
      </c>
      <c r="G6" s="8" t="s">
        <v>23</v>
      </c>
      <c r="H6" s="11"/>
      <c r="I6" s="12" t="str">
        <f>IF(H6&lt;&gt;"",INDEX(Рекомендации!$A:$E,MATCH(B6,Рекомендации!A:A,0),MATCH(H6,Рекомендации!$2:$2,0)),"")</f>
        <v/>
      </c>
    </row>
    <row r="7" spans="1:9" ht="78" x14ac:dyDescent="0.3">
      <c r="A7" s="16" t="s">
        <v>16</v>
      </c>
      <c r="B7" s="10">
        <v>5</v>
      </c>
      <c r="C7" s="10">
        <f>_xlfn.AGGREGATE(4,5,C$3:C6)+1</f>
        <v>5</v>
      </c>
      <c r="D7" s="7" t="s">
        <v>24</v>
      </c>
      <c r="E7" s="8" t="s">
        <v>10</v>
      </c>
      <c r="F7" s="8" t="s">
        <v>22</v>
      </c>
      <c r="G7" s="8" t="s">
        <v>23</v>
      </c>
      <c r="H7" s="11"/>
      <c r="I7" s="12" t="str">
        <f>IF(H7&lt;&gt;"",INDEX(Рекомендации!$A:$E,MATCH(B7,Рекомендации!A:A,0),MATCH(H7,Рекомендации!$2:$2,0)),"")</f>
        <v/>
      </c>
    </row>
    <row r="8" spans="1:9" ht="78" x14ac:dyDescent="0.3">
      <c r="A8" s="16" t="s">
        <v>16</v>
      </c>
      <c r="B8" s="10">
        <v>6</v>
      </c>
      <c r="C8" s="10">
        <f>_xlfn.AGGREGATE(4,5,C$3:C7)+1</f>
        <v>6</v>
      </c>
      <c r="D8" s="7" t="s">
        <v>25</v>
      </c>
      <c r="E8" s="8" t="s">
        <v>10</v>
      </c>
      <c r="F8" s="8" t="s">
        <v>26</v>
      </c>
      <c r="G8" s="8" t="s">
        <v>27</v>
      </c>
      <c r="H8" s="11"/>
      <c r="I8" s="12" t="str">
        <f>IF(H8&lt;&gt;"",INDEX(Рекомендации!$A:$E,MATCH(B8,Рекомендации!A:A,0),MATCH(H8,Рекомендации!$2:$2,0)),"")</f>
        <v/>
      </c>
    </row>
    <row r="9" spans="1:9" ht="93.6" x14ac:dyDescent="0.3">
      <c r="A9" s="16" t="s">
        <v>16</v>
      </c>
      <c r="B9" s="10">
        <v>7</v>
      </c>
      <c r="C9" s="10">
        <f>_xlfn.AGGREGATE(4,5,C$3:C8)+1</f>
        <v>7</v>
      </c>
      <c r="D9" s="7" t="s">
        <v>28</v>
      </c>
      <c r="E9" s="8" t="s">
        <v>10</v>
      </c>
      <c r="F9" s="8" t="s">
        <v>29</v>
      </c>
      <c r="G9" s="8" t="s">
        <v>30</v>
      </c>
      <c r="H9" s="11"/>
      <c r="I9" s="12" t="str">
        <f>IF(H9&lt;&gt;"",INDEX(Рекомендации!$A:$E,MATCH(B9,Рекомендации!A:A,0),MATCH(H9,Рекомендации!$2:$2,0)),"")</f>
        <v/>
      </c>
    </row>
    <row r="10" spans="1:9" ht="78" x14ac:dyDescent="0.3">
      <c r="A10" s="16" t="s">
        <v>31</v>
      </c>
      <c r="B10" s="10">
        <v>8</v>
      </c>
      <c r="C10" s="10">
        <f>_xlfn.AGGREGATE(4,5,C$3:C9)+1</f>
        <v>8</v>
      </c>
      <c r="D10" s="7" t="s">
        <v>32</v>
      </c>
      <c r="E10" s="8" t="s">
        <v>10</v>
      </c>
      <c r="F10" s="8" t="s">
        <v>33</v>
      </c>
      <c r="G10" s="8" t="s">
        <v>34</v>
      </c>
      <c r="H10" s="11"/>
      <c r="I10" s="12" t="str">
        <f>IF(H10&lt;&gt;"",INDEX(Рекомендации!$A:$E,MATCH(B10,Рекомендации!A:A,0),MATCH(H10,Рекомендации!$2:$2,0)),"")</f>
        <v/>
      </c>
    </row>
    <row r="11" spans="1:9" ht="78" x14ac:dyDescent="0.3">
      <c r="A11" s="16" t="s">
        <v>31</v>
      </c>
      <c r="B11" s="10">
        <v>9</v>
      </c>
      <c r="C11" s="10">
        <f>_xlfn.AGGREGATE(4,5,C$3:C10)+1</f>
        <v>9</v>
      </c>
      <c r="D11" s="7" t="s">
        <v>35</v>
      </c>
      <c r="E11" s="8" t="s">
        <v>10</v>
      </c>
      <c r="F11" s="8" t="s">
        <v>33</v>
      </c>
      <c r="G11" s="8" t="s">
        <v>34</v>
      </c>
      <c r="H11" s="11"/>
      <c r="I11" s="12" t="str">
        <f>IF(H11&lt;&gt;"",INDEX(Рекомендации!$A:$E,MATCH(B11,Рекомендации!A:A,0),MATCH(H11,Рекомендации!$2:$2,0)),"")</f>
        <v/>
      </c>
    </row>
    <row r="12" spans="1:9" ht="78" x14ac:dyDescent="0.3">
      <c r="A12" s="16" t="s">
        <v>31</v>
      </c>
      <c r="B12" s="10">
        <v>10</v>
      </c>
      <c r="C12" s="10">
        <f>_xlfn.AGGREGATE(4,5,C$3:C11)+1</f>
        <v>10</v>
      </c>
      <c r="D12" s="7" t="s">
        <v>36</v>
      </c>
      <c r="E12" s="8" t="s">
        <v>10</v>
      </c>
      <c r="F12" s="8" t="s">
        <v>37</v>
      </c>
      <c r="G12" s="8" t="s">
        <v>38</v>
      </c>
      <c r="H12" s="11"/>
      <c r="I12" s="12" t="str">
        <f>IF(H12&lt;&gt;"",INDEX(Рекомендации!$A:$E,MATCH(B12,Рекомендации!A:A,0),MATCH(H12,Рекомендации!$2:$2,0)),"")</f>
        <v/>
      </c>
    </row>
    <row r="13" spans="1:9" ht="93.6" hidden="1" x14ac:dyDescent="0.3">
      <c r="A13" s="16" t="s">
        <v>50</v>
      </c>
      <c r="B13" s="10">
        <v>11</v>
      </c>
      <c r="C13" s="10">
        <f>_xlfn.AGGREGATE(4,5,C$3:C12)+1</f>
        <v>11</v>
      </c>
      <c r="D13" s="7" t="s">
        <v>39</v>
      </c>
      <c r="E13" s="8" t="s">
        <v>40</v>
      </c>
      <c r="F13" s="8" t="s">
        <v>41</v>
      </c>
      <c r="G13" s="8" t="s">
        <v>42</v>
      </c>
      <c r="H13" s="11"/>
      <c r="I13" s="12" t="str">
        <f>IF(H13&lt;&gt;"",INDEX(Рекомендации!$A:$E,MATCH(B13,Рекомендации!A:A,0),MATCH(H13,Рекомендации!$2:$2,0)),"")</f>
        <v/>
      </c>
    </row>
    <row r="14" spans="1:9" ht="93.6" hidden="1" x14ac:dyDescent="0.3">
      <c r="A14" s="16" t="s">
        <v>43</v>
      </c>
      <c r="B14" s="10">
        <v>12</v>
      </c>
      <c r="C14" s="10">
        <f>_xlfn.AGGREGATE(4,5,C$3:C13)+1</f>
        <v>11</v>
      </c>
      <c r="D14" s="7" t="s">
        <v>44</v>
      </c>
      <c r="E14" s="8" t="s">
        <v>10</v>
      </c>
      <c r="F14" s="8" t="s">
        <v>45</v>
      </c>
      <c r="G14" s="8" t="s">
        <v>46</v>
      </c>
      <c r="H14" s="11"/>
      <c r="I14" s="12" t="str">
        <f>IF(H14&lt;&gt;"",INDEX(Рекомендации!$A:$E,MATCH(B14,Рекомендации!A:A,0),MATCH(H14,Рекомендации!$2:$2,0)),"")</f>
        <v/>
      </c>
    </row>
    <row r="15" spans="1:9" ht="93.6" hidden="1" x14ac:dyDescent="0.3">
      <c r="A15" s="16" t="s">
        <v>43</v>
      </c>
      <c r="B15" s="10">
        <v>13</v>
      </c>
      <c r="C15" s="10">
        <f>_xlfn.AGGREGATE(4,5,C$3:C14)+1</f>
        <v>11</v>
      </c>
      <c r="D15" s="7" t="s">
        <v>47</v>
      </c>
      <c r="E15" s="8" t="s">
        <v>10</v>
      </c>
      <c r="F15" s="8" t="s">
        <v>48</v>
      </c>
      <c r="G15" s="8" t="s">
        <v>49</v>
      </c>
      <c r="H15" s="11"/>
      <c r="I15" s="12" t="str">
        <f>IF(H15&lt;&gt;"",INDEX(Рекомендации!$A:$E,MATCH(B15,Рекомендации!A:A,0),MATCH(H15,Рекомендации!$2:$2,0)),"")</f>
        <v/>
      </c>
    </row>
    <row r="16" spans="1:9" ht="78" x14ac:dyDescent="0.3">
      <c r="A16" s="16" t="s">
        <v>88</v>
      </c>
      <c r="B16" s="10">
        <v>14</v>
      </c>
      <c r="C16" s="10">
        <f>_xlfn.AGGREGATE(4,5,C$3:C15)+1</f>
        <v>11</v>
      </c>
      <c r="D16" s="7" t="s">
        <v>51</v>
      </c>
      <c r="E16" s="8" t="s">
        <v>10</v>
      </c>
      <c r="F16" s="8" t="s">
        <v>52</v>
      </c>
      <c r="G16" s="8" t="s">
        <v>53</v>
      </c>
      <c r="H16" s="11"/>
      <c r="I16" s="12" t="str">
        <f>IF(H16&lt;&gt;"",INDEX(Рекомендации!$A:$E,MATCH(B16,Рекомендации!A:A,0),MATCH(H16,Рекомендации!$2:$2,0)),"")</f>
        <v/>
      </c>
    </row>
    <row r="17" spans="1:9" ht="46.8" x14ac:dyDescent="0.3">
      <c r="A17" s="16" t="s">
        <v>16</v>
      </c>
      <c r="B17" s="10">
        <v>15</v>
      </c>
      <c r="C17" s="10">
        <f>_xlfn.AGGREGATE(4,5,C$3:C16)+1</f>
        <v>12</v>
      </c>
      <c r="D17" s="7" t="s">
        <v>54</v>
      </c>
      <c r="E17" s="8" t="s">
        <v>10</v>
      </c>
      <c r="F17" s="8" t="s">
        <v>55</v>
      </c>
      <c r="G17" s="8" t="s">
        <v>56</v>
      </c>
      <c r="H17" s="11"/>
      <c r="I17" s="12" t="str">
        <f>IF(H17&lt;&gt;"",INDEX(Рекомендации!$A:$E,MATCH(B17,Рекомендации!A:A,0),MATCH(H17,Рекомендации!$2:$2,0)),"")</f>
        <v/>
      </c>
    </row>
    <row r="18" spans="1:9" ht="109.2" hidden="1" x14ac:dyDescent="0.3">
      <c r="A18" s="15" t="s">
        <v>89</v>
      </c>
      <c r="B18" s="10">
        <v>16</v>
      </c>
      <c r="C18" s="10">
        <f>_xlfn.AGGREGATE(4,5,C$3:C17)+1</f>
        <v>13</v>
      </c>
      <c r="D18" s="7" t="s">
        <v>125</v>
      </c>
      <c r="E18" s="8" t="s">
        <v>10</v>
      </c>
      <c r="F18" s="8" t="s">
        <v>90</v>
      </c>
      <c r="G18" s="8" t="s">
        <v>101</v>
      </c>
      <c r="H18" s="11"/>
      <c r="I18" s="12" t="str">
        <f>IF(H18&lt;&gt;"",INDEX(Рекомендации!$A:$E,MATCH(B18,Рекомендации!A:A,0),MATCH(H18,Рекомендации!$2:$2,0)),"")</f>
        <v/>
      </c>
    </row>
    <row r="19" spans="1:9" ht="62.4" hidden="1" x14ac:dyDescent="0.3">
      <c r="A19" s="15" t="s">
        <v>89</v>
      </c>
      <c r="B19" s="10">
        <v>17</v>
      </c>
      <c r="C19" s="10">
        <f>_xlfn.AGGREGATE(4,5,C$3:C18)+1</f>
        <v>13</v>
      </c>
      <c r="D19" s="7" t="s">
        <v>91</v>
      </c>
      <c r="E19" s="8" t="s">
        <v>10</v>
      </c>
      <c r="F19" s="8" t="s">
        <v>102</v>
      </c>
      <c r="G19" s="8" t="s">
        <v>103</v>
      </c>
      <c r="H19" s="11"/>
      <c r="I19" s="12" t="str">
        <f>IF(H19&lt;&gt;"",INDEX(Рекомендации!$A:$E,MATCH(B19,Рекомендации!A:A,0),MATCH(H19,Рекомендации!$2:$2,0)),"")</f>
        <v/>
      </c>
    </row>
    <row r="20" spans="1:9" ht="78" hidden="1" x14ac:dyDescent="0.3">
      <c r="A20" s="15" t="s">
        <v>89</v>
      </c>
      <c r="B20" s="10">
        <v>18</v>
      </c>
      <c r="C20" s="10">
        <f>_xlfn.AGGREGATE(4,5,C$3:C19)+1</f>
        <v>13</v>
      </c>
      <c r="D20" s="7" t="s">
        <v>92</v>
      </c>
      <c r="E20" s="8" t="s">
        <v>10</v>
      </c>
      <c r="F20" s="8" t="s">
        <v>93</v>
      </c>
      <c r="G20" s="8" t="s">
        <v>104</v>
      </c>
      <c r="H20" s="11"/>
      <c r="I20" s="12" t="str">
        <f>IF(H20&lt;&gt;"",INDEX(Рекомендации!$A:$E,MATCH(B20,Рекомендации!A:A,0),MATCH(H20,Рекомендации!$2:$2,0)),"")</f>
        <v/>
      </c>
    </row>
    <row r="21" spans="1:9" ht="62.4" hidden="1" x14ac:dyDescent="0.3">
      <c r="A21" s="15" t="s">
        <v>89</v>
      </c>
      <c r="B21" s="10">
        <v>19</v>
      </c>
      <c r="C21" s="10">
        <f>_xlfn.AGGREGATE(4,5,C$3:C20)+1</f>
        <v>13</v>
      </c>
      <c r="D21" s="7" t="s">
        <v>95</v>
      </c>
      <c r="E21" s="8" t="s">
        <v>10</v>
      </c>
      <c r="F21" s="8" t="s">
        <v>94</v>
      </c>
      <c r="G21" s="8" t="s">
        <v>96</v>
      </c>
      <c r="H21" s="11"/>
      <c r="I21" s="12" t="str">
        <f>IF(H21&lt;&gt;"",INDEX(Рекомендации!$A:$E,MATCH(B21,Рекомендации!A:A,0),MATCH(H21,Рекомендации!$2:$2,0)),"")</f>
        <v/>
      </c>
    </row>
    <row r="22" spans="1:9" ht="78" hidden="1" x14ac:dyDescent="0.3">
      <c r="A22" s="15" t="s">
        <v>89</v>
      </c>
      <c r="B22" s="10">
        <v>20</v>
      </c>
      <c r="C22" s="10">
        <f>_xlfn.AGGREGATE(4,5,C$3:C21)+1</f>
        <v>13</v>
      </c>
      <c r="D22" s="7" t="s">
        <v>119</v>
      </c>
      <c r="E22" s="8" t="s">
        <v>10</v>
      </c>
      <c r="F22" s="8" t="s">
        <v>93</v>
      </c>
      <c r="G22" s="8" t="s">
        <v>104</v>
      </c>
      <c r="H22" s="11"/>
      <c r="I22" s="12" t="str">
        <f>IF(H22&lt;&gt;"",INDEX(Рекомендации!$A:$E,MATCH(B22,Рекомендации!A:A,0),MATCH(H22,Рекомендации!$2:$2,0)),"")</f>
        <v/>
      </c>
    </row>
    <row r="23" spans="1:9" ht="62.4" hidden="1" x14ac:dyDescent="0.3">
      <c r="A23" s="15" t="s">
        <v>89</v>
      </c>
      <c r="B23" s="10">
        <v>21</v>
      </c>
      <c r="C23" s="10">
        <f>_xlfn.AGGREGATE(4,5,C$3:C22)+1</f>
        <v>13</v>
      </c>
      <c r="D23" s="7" t="s">
        <v>97</v>
      </c>
      <c r="E23" s="8" t="s">
        <v>10</v>
      </c>
      <c r="F23" s="8" t="s">
        <v>105</v>
      </c>
      <c r="G23" s="8" t="s">
        <v>106</v>
      </c>
      <c r="H23" s="11"/>
      <c r="I23" s="12" t="str">
        <f>IF(H23&lt;&gt;"",INDEX(Рекомендации!$A:$E,MATCH(B23,Рекомендации!A:A,0),MATCH(H23,Рекомендации!$2:$2,0)),"")</f>
        <v/>
      </c>
    </row>
    <row r="24" spans="1:9" ht="109.2" hidden="1" x14ac:dyDescent="0.3">
      <c r="A24" s="15" t="s">
        <v>100</v>
      </c>
      <c r="B24" s="10">
        <v>22</v>
      </c>
      <c r="C24" s="10">
        <f>_xlfn.AGGREGATE(4,5,C$3:C23)+1</f>
        <v>13</v>
      </c>
      <c r="D24" s="7" t="s">
        <v>127</v>
      </c>
      <c r="E24" s="8" t="s">
        <v>10</v>
      </c>
      <c r="F24" s="8" t="s">
        <v>126</v>
      </c>
      <c r="G24" s="8" t="s">
        <v>128</v>
      </c>
      <c r="H24" s="11"/>
      <c r="I24" s="12" t="str">
        <f>IF(H24&lt;&gt;"",INDEX(Рекомендации!$A:$E,MATCH(B24,Рекомендации!A:A,0),MATCH(H24,Рекомендации!$2:$2,0)),"")</f>
        <v/>
      </c>
    </row>
    <row r="25" spans="1:9" ht="78" hidden="1" x14ac:dyDescent="0.3">
      <c r="A25" s="15" t="s">
        <v>100</v>
      </c>
      <c r="B25" s="10">
        <v>23</v>
      </c>
      <c r="C25" s="10">
        <f>_xlfn.AGGREGATE(4,5,C$3:C24)+1</f>
        <v>13</v>
      </c>
      <c r="D25" s="7" t="s">
        <v>98</v>
      </c>
      <c r="E25" s="8" t="s">
        <v>10</v>
      </c>
      <c r="F25" s="8" t="s">
        <v>109</v>
      </c>
      <c r="G25" s="8" t="s">
        <v>110</v>
      </c>
      <c r="H25" s="11"/>
      <c r="I25" s="12" t="str">
        <f>IF(H25&lt;&gt;"",INDEX(Рекомендации!$A:$E,MATCH(B25,Рекомендации!A:A,0),MATCH(H25,Рекомендации!$2:$2,0)),"")</f>
        <v/>
      </c>
    </row>
    <row r="26" spans="1:9" ht="46.8" hidden="1" x14ac:dyDescent="0.3">
      <c r="A26" s="15" t="s">
        <v>100</v>
      </c>
      <c r="B26" s="10">
        <v>24</v>
      </c>
      <c r="C26" s="10">
        <f>_xlfn.AGGREGATE(4,5,C$3:C25)+1</f>
        <v>13</v>
      </c>
      <c r="D26" s="7" t="s">
        <v>99</v>
      </c>
      <c r="E26" s="8" t="s">
        <v>10</v>
      </c>
      <c r="F26" s="8" t="s">
        <v>107</v>
      </c>
      <c r="G26" s="8" t="s">
        <v>108</v>
      </c>
      <c r="H26" s="11"/>
      <c r="I26" s="12" t="str">
        <f>IF(H26&lt;&gt;"",INDEX(Рекомендации!$A:$E,MATCH(B26,Рекомендации!A:A,0),MATCH(H26,Рекомендации!$2:$2,0)),"")</f>
        <v/>
      </c>
    </row>
  </sheetData>
  <sheetProtection algorithmName="SHA-512" hashValue="heb20lGCaQaBqLRJNRa0qZyFU9drqMZ10TRH0q0UBy3/OPOyPzMbR3uo362gvhSP2rFLw5kU+3yR9aNBkkHtzg==" saltValue="AmK5AbdYL+Ps2YVDbGTRpA==" spinCount="100000" sheet="1" objects="1" scenarios="1"/>
  <protectedRanges>
    <protectedRange sqref="H1:H1048576" name="Диапазон1"/>
  </protectedRanges>
  <autoFilter ref="A2:I26" xr:uid="{C185CF9D-2BE3-48B5-8C7D-3D86C10C7D31}">
    <filterColumn colId="0">
      <filters>
        <filter val="ГЗ"/>
        <filter val="ОБП"/>
        <filter val="ПА"/>
        <filter val="СР"/>
      </filters>
    </filterColumn>
  </autoFilter>
  <mergeCells count="6">
    <mergeCell ref="A1:A2"/>
    <mergeCell ref="H1:H2"/>
    <mergeCell ref="D1:D2"/>
    <mergeCell ref="I1:I2"/>
    <mergeCell ref="B1:B2"/>
    <mergeCell ref="C1:C2"/>
  </mergeCells>
  <phoneticPr fontId="6" type="noConversion"/>
  <conditionalFormatting sqref="I1:I1048576">
    <cfRule type="expression" dxfId="1" priority="1">
      <formula>$H1=1</formula>
    </cfRule>
    <cfRule type="expression" dxfId="0" priority="2">
      <formula>AND($H1=0,$H1&lt;&gt;"")</formula>
    </cfRule>
  </conditionalFormatting>
  <dataValidations disablePrompts="1" count="1">
    <dataValidation type="list" allowBlank="1" showInputMessage="1" showErrorMessage="1" sqref="H3:H26" xr:uid="{C10A2246-5712-4A36-8248-D41BABF8B0B9}">
      <formula1>"0,1,2"</formula1>
    </dataValidation>
  </dataValidations>
  <pageMargins left="0.19685039370078741" right="0.19685039370078741" top="0.35433070866141736" bottom="0.19685039370078741" header="0" footer="0"/>
  <pageSetup paperSize="9" scale="68" fitToHeight="0" orientation="landscape" r:id="rId1"/>
  <rowBreaks count="1" manualBreakCount="1">
    <brk id="10" max="8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88DDC-45ED-4E7A-9F16-07004112E6F8}">
  <sheetPr codeName="Лист2"/>
  <dimension ref="A1:E64"/>
  <sheetViews>
    <sheetView topLeftCell="A23" zoomScale="115" zoomScaleNormal="115" workbookViewId="0">
      <selection activeCell="C24" sqref="C24"/>
    </sheetView>
    <sheetView zoomScale="115" zoomScaleNormal="115" workbookViewId="1">
      <selection sqref="A1:E26"/>
    </sheetView>
  </sheetViews>
  <sheetFormatPr defaultColWidth="9.109375" defaultRowHeight="10.199999999999999" x14ac:dyDescent="0.2"/>
  <cols>
    <col min="1" max="1" width="9.109375" style="1"/>
    <col min="2" max="2" width="19" style="1" customWidth="1"/>
    <col min="3" max="4" width="50.6640625" style="1" customWidth="1"/>
    <col min="5" max="5" width="2" style="1" bestFit="1" customWidth="1"/>
    <col min="6" max="16384" width="9.109375" style="1"/>
  </cols>
  <sheetData>
    <row r="1" spans="1:5" x14ac:dyDescent="0.2">
      <c r="A1" s="1" t="s">
        <v>1</v>
      </c>
      <c r="C1" s="19" t="s">
        <v>57</v>
      </c>
      <c r="D1" s="19"/>
      <c r="E1" s="19"/>
    </row>
    <row r="2" spans="1:5" x14ac:dyDescent="0.2">
      <c r="C2" s="2">
        <v>0</v>
      </c>
      <c r="D2" s="2">
        <v>1</v>
      </c>
      <c r="E2" s="2">
        <v>2</v>
      </c>
    </row>
    <row r="3" spans="1:5" ht="61.2" x14ac:dyDescent="0.2">
      <c r="A3" s="3">
        <v>1</v>
      </c>
      <c r="B3" s="4" t="str">
        <f>VLOOKUP(A3,'Чек-лист '!B:D,3,0)</f>
        <v>Прошли ли члены рабочей группы обучение по основам бережливого производства?</v>
      </c>
      <c r="C3" s="5" t="s">
        <v>58</v>
      </c>
      <c r="D3" s="6" t="s">
        <v>59</v>
      </c>
      <c r="E3" s="6" t="s">
        <v>60</v>
      </c>
    </row>
    <row r="4" spans="1:5" ht="81.599999999999994" x14ac:dyDescent="0.2">
      <c r="A4" s="3">
        <v>2</v>
      </c>
      <c r="B4" s="4" t="str">
        <f>VLOOKUP(A4,'Чек-лист '!B:D,3,0)</f>
        <v>Понимают ли  члены рабочей группы какие потери есть на производстве?</v>
      </c>
      <c r="C4" s="5" t="s">
        <v>61</v>
      </c>
      <c r="D4" s="6" t="s">
        <v>62</v>
      </c>
      <c r="E4" s="6" t="s">
        <v>60</v>
      </c>
    </row>
    <row r="5" spans="1:5" ht="90" customHeight="1" x14ac:dyDescent="0.2">
      <c r="A5" s="3">
        <v>3</v>
      </c>
      <c r="B5" s="4" t="str">
        <f>VLOOKUP(A5,'Чек-лист '!B:D,3,0)</f>
        <v>Могут ли  члены рабочей группы определить время такта производственного участка</v>
      </c>
      <c r="C5" s="5" t="s">
        <v>63</v>
      </c>
      <c r="D5" s="6" t="s">
        <v>64</v>
      </c>
      <c r="E5" s="6" t="s">
        <v>60</v>
      </c>
    </row>
    <row r="6" spans="1:5" ht="90" customHeight="1" x14ac:dyDescent="0.2">
      <c r="A6" s="3">
        <v>4</v>
      </c>
      <c r="B6" s="4" t="str">
        <f>VLOOKUP(A6,'Чек-лист '!B:D,3,0)</f>
        <v>Умеют ли  члены рабочей группы выделять в производственных процессах цикличные операции</v>
      </c>
      <c r="C6" s="5" t="s">
        <v>65</v>
      </c>
      <c r="D6" s="6" t="s">
        <v>66</v>
      </c>
      <c r="E6" s="6" t="s">
        <v>60</v>
      </c>
    </row>
    <row r="7" spans="1:5" ht="99" customHeight="1" x14ac:dyDescent="0.2">
      <c r="A7" s="3">
        <v>5</v>
      </c>
      <c r="B7" s="4" t="str">
        <f>VLOOKUP(A7,'Чек-лист '!B:D,3,0)</f>
        <v>Умеют ли  члены рабочей группы проводить разбивать операции на элементы и проводить  хронометраж времени их выполнения</v>
      </c>
      <c r="C7" s="5" t="s">
        <v>67</v>
      </c>
      <c r="D7" s="6" t="s">
        <v>68</v>
      </c>
      <c r="E7" s="6" t="s">
        <v>60</v>
      </c>
    </row>
    <row r="8" spans="1:5" ht="90" customHeight="1" x14ac:dyDescent="0.2">
      <c r="A8" s="3">
        <v>6</v>
      </c>
      <c r="B8" s="4" t="str">
        <f>VLOOKUP(A8,'Чек-лист '!B:D,3,0)</f>
        <v>Умеют ли  члены рабочей группы определять влияние колебаний времени выполнения рабочих циклов на производительность?</v>
      </c>
      <c r="C8" s="5" t="s">
        <v>69</v>
      </c>
      <c r="D8" s="6" t="s">
        <v>70</v>
      </c>
      <c r="E8" s="6" t="s">
        <v>60</v>
      </c>
    </row>
    <row r="9" spans="1:5" ht="90" customHeight="1" x14ac:dyDescent="0.2">
      <c r="A9" s="3">
        <v>7</v>
      </c>
      <c r="B9" s="4" t="str">
        <f>VLOOKUP(A9,'Чек-лист '!B:D,3,0)</f>
        <v>Могут ли члены рабочей группы определить влияние периодической работы на производительность.</v>
      </c>
      <c r="C9" s="5" t="s">
        <v>71</v>
      </c>
      <c r="D9" s="6" t="s">
        <v>72</v>
      </c>
      <c r="E9" s="6" t="s">
        <v>60</v>
      </c>
    </row>
    <row r="10" spans="1:5" ht="90" customHeight="1" x14ac:dyDescent="0.2">
      <c r="A10" s="3">
        <v>8</v>
      </c>
      <c r="B10" s="4" t="str">
        <f>VLOOKUP(A10,'Чек-лист '!B:D,3,0)</f>
        <v>Могут ли члены рабочей группы произвести расчет оптимальной численности операторов?</v>
      </c>
      <c r="C10" s="5" t="s">
        <v>73</v>
      </c>
      <c r="D10" s="6" t="s">
        <v>74</v>
      </c>
      <c r="E10" s="6" t="s">
        <v>60</v>
      </c>
    </row>
    <row r="11" spans="1:5" ht="90" customHeight="1" x14ac:dyDescent="0.2">
      <c r="A11" s="3">
        <v>9</v>
      </c>
      <c r="B11" s="4" t="str">
        <f>VLOOKUP(A11,'Чек-лист '!B:D,3,0)</f>
        <v>Могут ли члены рабочей группы провести анализ загрузки рабочих мест?</v>
      </c>
      <c r="C11" s="5" t="s">
        <v>75</v>
      </c>
      <c r="D11" s="6" t="s">
        <v>76</v>
      </c>
      <c r="E11" s="6" t="s">
        <v>60</v>
      </c>
    </row>
    <row r="12" spans="1:5" ht="90" customHeight="1" x14ac:dyDescent="0.2">
      <c r="A12" s="3">
        <v>10</v>
      </c>
      <c r="B12" s="4" t="str">
        <f>VLOOKUP(A12,'Чек-лист '!B:D,3,0)</f>
        <v>Могут ли члены рабочей группы провести перераспределение обязанностей в потоке, в целях выравнивания загрузки?</v>
      </c>
      <c r="C12" s="5" t="s">
        <v>77</v>
      </c>
      <c r="D12" s="6" t="s">
        <v>78</v>
      </c>
      <c r="E12" s="6" t="s">
        <v>60</v>
      </c>
    </row>
    <row r="13" spans="1:5" ht="90" customHeight="1" x14ac:dyDescent="0.2">
      <c r="A13" s="3">
        <v>11</v>
      </c>
      <c r="B13" s="4" t="str">
        <f>VLOOKUP(A13,'Чек-лист '!B:D,3,0)</f>
        <v>Корпоративный регламент  позволяет оперативно  проводить закупки (канцтовары, доски, материалы для улучшения рабочих мест)</v>
      </c>
      <c r="C13" s="5" t="s">
        <v>79</v>
      </c>
      <c r="D13" s="6" t="s">
        <v>80</v>
      </c>
      <c r="E13" s="6" t="s">
        <v>60</v>
      </c>
    </row>
    <row r="14" spans="1:5" ht="90" customHeight="1" x14ac:dyDescent="0.2">
      <c r="A14" s="3">
        <v>12</v>
      </c>
      <c r="B14" s="4" t="str">
        <f>VLOOKUP(A14,'Чек-лист '!B:D,3,0)</f>
        <v>Могут ли члены рабочей группы выявить элементы работы с сложными эргономическими условиями выполнения?</v>
      </c>
      <c r="C14" s="5" t="s">
        <v>112</v>
      </c>
      <c r="D14" s="5" t="s">
        <v>81</v>
      </c>
      <c r="E14" s="6" t="s">
        <v>60</v>
      </c>
    </row>
    <row r="15" spans="1:5" ht="96.75" customHeight="1" x14ac:dyDescent="0.2">
      <c r="A15" s="3">
        <v>13</v>
      </c>
      <c r="B15" s="4" t="str">
        <f>VLOOKUP(A15,'Чек-лист '!B:D,3,0)</f>
        <v>Могут ли члены рабочей группы определить решения для улучшения эргономики рабочих мест?</v>
      </c>
      <c r="C15" s="5" t="s">
        <v>82</v>
      </c>
      <c r="D15" s="5" t="s">
        <v>83</v>
      </c>
      <c r="E15" s="6" t="s">
        <v>60</v>
      </c>
    </row>
    <row r="16" spans="1:5" ht="96.75" customHeight="1" x14ac:dyDescent="0.2">
      <c r="A16" s="3">
        <v>14</v>
      </c>
      <c r="B16" s="4" t="str">
        <f>VLOOKUP(A16,'Чек-лист '!B:D,3,0)</f>
        <v>Есть ли на предприятии регламент решения производственных проблем c определением ответственных, ролей и сроков этапов?</v>
      </c>
      <c r="C16" s="5" t="s">
        <v>84</v>
      </c>
      <c r="D16" s="6" t="s">
        <v>85</v>
      </c>
      <c r="E16" s="6" t="s">
        <v>60</v>
      </c>
    </row>
    <row r="17" spans="1:5" ht="90" customHeight="1" x14ac:dyDescent="0.2">
      <c r="A17" s="3">
        <v>15</v>
      </c>
      <c r="B17" s="4" t="str">
        <f>VLOOKUP(A17,'Чек-лист '!B:D,3,0)</f>
        <v>Используются ли на предприятии рабочие стандарты?</v>
      </c>
      <c r="C17" s="5" t="s">
        <v>86</v>
      </c>
      <c r="D17" s="6" t="s">
        <v>87</v>
      </c>
      <c r="E17" s="6" t="s">
        <v>60</v>
      </c>
    </row>
    <row r="18" spans="1:5" ht="90" customHeight="1" x14ac:dyDescent="0.2">
      <c r="A18" s="3">
        <v>16</v>
      </c>
      <c r="B18" s="4" t="str">
        <f>VLOOKUP(A18,'Чек-лист '!B:D,3,0)</f>
        <v>Знают ли линейные руководители предприятия какое оборудование ограничивает производительность производственного потока?</v>
      </c>
      <c r="C18" s="5" t="s">
        <v>113</v>
      </c>
      <c r="D18" s="5" t="s">
        <v>111</v>
      </c>
      <c r="E18" s="6" t="s">
        <v>60</v>
      </c>
    </row>
    <row r="19" spans="1:5" ht="71.400000000000006" x14ac:dyDescent="0.2">
      <c r="A19" s="3">
        <v>17</v>
      </c>
      <c r="B19" s="4" t="str">
        <f>VLOOKUP(A19,'Чек-лист '!B:D,3,0)</f>
        <v>Введется ли на предприятии учет длительности простоев оборудования с описанием причин?</v>
      </c>
      <c r="C19" s="5" t="s">
        <v>114</v>
      </c>
      <c r="D19" s="5" t="s">
        <v>115</v>
      </c>
      <c r="E19" s="6" t="s">
        <v>60</v>
      </c>
    </row>
    <row r="20" spans="1:5" ht="102" x14ac:dyDescent="0.2">
      <c r="A20" s="3">
        <v>18</v>
      </c>
      <c r="B20" s="4" t="str">
        <f>VLOOKUP(A20,'Чек-лист '!B:D,3,0)</f>
        <v>Проводится ли анализ причин простоев и разрабатываются ли планы мероприятий по результатам анализа?</v>
      </c>
      <c r="C20" s="5" t="s">
        <v>116</v>
      </c>
      <c r="D20" s="5" t="s">
        <v>121</v>
      </c>
      <c r="E20" s="6" t="s">
        <v>60</v>
      </c>
    </row>
    <row r="21" spans="1:5" ht="84" customHeight="1" x14ac:dyDescent="0.2">
      <c r="A21" s="3">
        <v>19</v>
      </c>
      <c r="B21" s="4" t="str">
        <f>VLOOKUP(A21,'Чек-лист '!B:D,3,0)</f>
        <v>Есть ли на предприятии система учета  дефектности продукции, внутри производственного потока.</v>
      </c>
      <c r="C21" s="5" t="s">
        <v>117</v>
      </c>
      <c r="D21" s="6" t="s">
        <v>118</v>
      </c>
      <c r="E21" s="6" t="s">
        <v>60</v>
      </c>
    </row>
    <row r="22" spans="1:5" ht="102" x14ac:dyDescent="0.2">
      <c r="A22" s="3">
        <v>20</v>
      </c>
      <c r="B22" s="4" t="str">
        <f>VLOOKUP(A22,'Чек-лист '!B:D,3,0)</f>
        <v>Проводится ли анализ причин дефектов и разрабатываются ли планы мероприятий по результатам анализа?</v>
      </c>
      <c r="C22" s="5" t="s">
        <v>120</v>
      </c>
      <c r="D22" s="6" t="s">
        <v>122</v>
      </c>
      <c r="E22" s="6" t="s">
        <v>60</v>
      </c>
    </row>
    <row r="23" spans="1:5" ht="112.2" x14ac:dyDescent="0.2">
      <c r="A23" s="3">
        <v>21</v>
      </c>
      <c r="B23" s="4" t="str">
        <f>VLOOKUP(A23,'Чек-лист '!B:D,3,0)</f>
        <v>Определены ли нормы и технологические режимы для каждого вида продукции.</v>
      </c>
      <c r="C23" s="5" t="s">
        <v>123</v>
      </c>
      <c r="D23" s="5" t="s">
        <v>124</v>
      </c>
      <c r="E23" s="6" t="s">
        <v>60</v>
      </c>
    </row>
    <row r="24" spans="1:5" ht="102" x14ac:dyDescent="0.2">
      <c r="A24" s="3">
        <v>22</v>
      </c>
      <c r="B24" s="4" t="str">
        <f>VLOOKUP(A24,'Чек-лист '!B:D,3,0)</f>
        <v>Определен ли состав, периодичность и необходимые ресурсы для выполнения работ по  планово-предупредительным ремонтам  оборудования.</v>
      </c>
      <c r="C24" s="5" t="s">
        <v>130</v>
      </c>
      <c r="D24" s="5" t="s">
        <v>129</v>
      </c>
      <c r="E24" s="6" t="s">
        <v>60</v>
      </c>
    </row>
    <row r="25" spans="1:5" ht="71.400000000000006" x14ac:dyDescent="0.2">
      <c r="A25" s="3">
        <v>23</v>
      </c>
      <c r="B25" s="4" t="str">
        <f>VLOOKUP(A25,'Чек-лист '!B:D,3,0)</f>
        <v>Определены ли уровни компетенций необходимые для проведения каждого вида работ по обслуживанию оборудования.</v>
      </c>
      <c r="C25" s="5" t="s">
        <v>133</v>
      </c>
      <c r="D25" s="5" t="s">
        <v>134</v>
      </c>
      <c r="E25" s="6" t="s">
        <v>60</v>
      </c>
    </row>
    <row r="26" spans="1:5" ht="81.599999999999994" x14ac:dyDescent="0.2">
      <c r="A26" s="3">
        <v>24</v>
      </c>
      <c r="B26" s="4" t="str">
        <f>VLOOKUP(A26,'Чек-лист '!B:D,3,0)</f>
        <v>Есть ли инструкции по выполнению работ по обслуживанию оборудования</v>
      </c>
      <c r="C26" s="5" t="s">
        <v>131</v>
      </c>
      <c r="D26" s="5" t="s">
        <v>132</v>
      </c>
      <c r="E26" s="6" t="s">
        <v>60</v>
      </c>
    </row>
    <row r="27" spans="1:5" x14ac:dyDescent="0.2">
      <c r="A27" s="3">
        <v>25</v>
      </c>
      <c r="B27" s="4" t="e">
        <f>VLOOKUP(A27,'Чек-лист '!B:D,3,0)</f>
        <v>#N/A</v>
      </c>
      <c r="C27" s="5"/>
      <c r="D27" s="6"/>
      <c r="E27" s="6" t="s">
        <v>60</v>
      </c>
    </row>
    <row r="28" spans="1:5" x14ac:dyDescent="0.2">
      <c r="A28" s="3">
        <v>26</v>
      </c>
      <c r="B28" s="4" t="e">
        <f>VLOOKUP(A28,'Чек-лист '!B:D,3,0)</f>
        <v>#N/A</v>
      </c>
      <c r="C28" s="5"/>
      <c r="D28" s="6"/>
      <c r="E28" s="6" t="s">
        <v>60</v>
      </c>
    </row>
    <row r="29" spans="1:5" x14ac:dyDescent="0.2">
      <c r="A29" s="3">
        <v>27</v>
      </c>
      <c r="B29" s="4" t="e">
        <f>VLOOKUP(A29,'Чек-лист '!B:D,3,0)</f>
        <v>#N/A</v>
      </c>
      <c r="C29" s="5"/>
      <c r="D29" s="6"/>
      <c r="E29" s="6" t="s">
        <v>60</v>
      </c>
    </row>
    <row r="30" spans="1:5" x14ac:dyDescent="0.2">
      <c r="A30" s="3">
        <v>28</v>
      </c>
      <c r="B30" s="4" t="e">
        <f>VLOOKUP(A30,'Чек-лист '!B:D,3,0)</f>
        <v>#N/A</v>
      </c>
      <c r="C30" s="5"/>
      <c r="D30" s="6"/>
      <c r="E30" s="6" t="s">
        <v>60</v>
      </c>
    </row>
    <row r="31" spans="1:5" x14ac:dyDescent="0.2">
      <c r="A31" s="3">
        <v>29</v>
      </c>
      <c r="B31" s="4" t="e">
        <f>VLOOKUP(A31,'Чек-лист '!B:D,3,0)</f>
        <v>#N/A</v>
      </c>
      <c r="C31" s="5"/>
      <c r="D31" s="6"/>
      <c r="E31" s="6" t="s">
        <v>60</v>
      </c>
    </row>
    <row r="32" spans="1:5" x14ac:dyDescent="0.2">
      <c r="A32" s="3">
        <v>30</v>
      </c>
      <c r="B32" s="4" t="e">
        <f>VLOOKUP(A32,'Чек-лист '!B:D,3,0)</f>
        <v>#N/A</v>
      </c>
      <c r="C32" s="5"/>
      <c r="D32" s="6"/>
      <c r="E32" s="6" t="s">
        <v>60</v>
      </c>
    </row>
    <row r="33" spans="1:5" x14ac:dyDescent="0.2">
      <c r="A33" s="3">
        <v>31</v>
      </c>
      <c r="B33" s="4" t="e">
        <f>VLOOKUP(A33,'Чек-лист '!B:D,3,0)</f>
        <v>#N/A</v>
      </c>
      <c r="C33" s="5"/>
      <c r="D33" s="6"/>
      <c r="E33" s="6" t="s">
        <v>60</v>
      </c>
    </row>
    <row r="34" spans="1:5" x14ac:dyDescent="0.2">
      <c r="A34" s="3">
        <v>32</v>
      </c>
      <c r="B34" s="4" t="e">
        <f>VLOOKUP(A34,'Чек-лист '!B:D,3,0)</f>
        <v>#N/A</v>
      </c>
      <c r="C34" s="5"/>
      <c r="D34" s="6"/>
      <c r="E34" s="6" t="s">
        <v>60</v>
      </c>
    </row>
    <row r="35" spans="1:5" x14ac:dyDescent="0.2">
      <c r="A35" s="3">
        <v>33</v>
      </c>
      <c r="B35" s="4" t="e">
        <f>VLOOKUP(A35,'Чек-лист '!B:D,3,0)</f>
        <v>#N/A</v>
      </c>
      <c r="C35" s="5"/>
      <c r="D35" s="6"/>
      <c r="E35" s="6" t="s">
        <v>60</v>
      </c>
    </row>
    <row r="36" spans="1:5" x14ac:dyDescent="0.2">
      <c r="A36" s="3">
        <v>34</v>
      </c>
      <c r="B36" s="4" t="e">
        <f>VLOOKUP(A36,'Чек-лист '!B:D,3,0)</f>
        <v>#N/A</v>
      </c>
      <c r="C36" s="5"/>
      <c r="D36" s="6"/>
      <c r="E36" s="6" t="s">
        <v>60</v>
      </c>
    </row>
    <row r="37" spans="1:5" x14ac:dyDescent="0.2">
      <c r="A37" s="3">
        <v>35</v>
      </c>
      <c r="B37" s="4" t="e">
        <f>VLOOKUP(A37,'Чек-лист '!B:D,3,0)</f>
        <v>#N/A</v>
      </c>
      <c r="C37" s="5"/>
      <c r="D37" s="6"/>
      <c r="E37" s="6" t="s">
        <v>60</v>
      </c>
    </row>
    <row r="38" spans="1:5" x14ac:dyDescent="0.2">
      <c r="A38" s="3">
        <v>36</v>
      </c>
      <c r="B38" s="4" t="e">
        <f>VLOOKUP(A38,'Чек-лист '!B:D,3,0)</f>
        <v>#N/A</v>
      </c>
      <c r="C38" s="5"/>
      <c r="D38" s="6"/>
      <c r="E38" s="6" t="s">
        <v>60</v>
      </c>
    </row>
    <row r="39" spans="1:5" x14ac:dyDescent="0.2">
      <c r="A39" s="3">
        <v>37</v>
      </c>
      <c r="B39" s="4" t="e">
        <f>VLOOKUP(A39,'Чек-лист '!B:D,3,0)</f>
        <v>#N/A</v>
      </c>
      <c r="C39" s="5"/>
      <c r="D39" s="6"/>
      <c r="E39" s="6" t="s">
        <v>60</v>
      </c>
    </row>
    <row r="40" spans="1:5" x14ac:dyDescent="0.2">
      <c r="A40" s="3">
        <v>38</v>
      </c>
      <c r="B40" s="4" t="e">
        <f>VLOOKUP(A40,'Чек-лист '!B:D,3,0)</f>
        <v>#N/A</v>
      </c>
      <c r="C40" s="5"/>
      <c r="D40" s="6"/>
      <c r="E40" s="6" t="s">
        <v>60</v>
      </c>
    </row>
    <row r="41" spans="1:5" x14ac:dyDescent="0.2">
      <c r="A41" s="3">
        <v>39</v>
      </c>
      <c r="B41" s="4" t="e">
        <f>VLOOKUP(A41,'Чек-лист '!B:D,3,0)</f>
        <v>#N/A</v>
      </c>
      <c r="C41" s="5"/>
      <c r="D41" s="6"/>
      <c r="E41" s="6" t="s">
        <v>60</v>
      </c>
    </row>
    <row r="42" spans="1:5" x14ac:dyDescent="0.2">
      <c r="A42" s="3">
        <v>40</v>
      </c>
      <c r="B42" s="4" t="e">
        <f>VLOOKUP(A42,'Чек-лист '!B:D,3,0)</f>
        <v>#N/A</v>
      </c>
      <c r="C42" s="5"/>
      <c r="D42" s="6"/>
      <c r="E42" s="6" t="s">
        <v>60</v>
      </c>
    </row>
    <row r="43" spans="1:5" x14ac:dyDescent="0.2">
      <c r="A43" s="3">
        <v>41</v>
      </c>
      <c r="B43" s="4" t="e">
        <f>VLOOKUP(A43,'Чек-лист '!B:D,3,0)</f>
        <v>#N/A</v>
      </c>
      <c r="C43" s="5"/>
      <c r="D43" s="6"/>
      <c r="E43" s="6" t="s">
        <v>60</v>
      </c>
    </row>
    <row r="44" spans="1:5" x14ac:dyDescent="0.2">
      <c r="A44" s="3">
        <v>42</v>
      </c>
      <c r="B44" s="4" t="e">
        <f>VLOOKUP(A44,'Чек-лист '!B:D,3,0)</f>
        <v>#N/A</v>
      </c>
      <c r="C44" s="5"/>
      <c r="D44" s="6"/>
      <c r="E44" s="6" t="s">
        <v>60</v>
      </c>
    </row>
    <row r="45" spans="1:5" x14ac:dyDescent="0.2">
      <c r="A45" s="3">
        <v>43</v>
      </c>
      <c r="B45" s="4" t="e">
        <f>VLOOKUP(A45,'Чек-лист '!B:D,3,0)</f>
        <v>#N/A</v>
      </c>
      <c r="C45" s="5"/>
      <c r="D45" s="6"/>
      <c r="E45" s="6" t="s">
        <v>60</v>
      </c>
    </row>
    <row r="46" spans="1:5" x14ac:dyDescent="0.2">
      <c r="A46" s="3">
        <v>44</v>
      </c>
      <c r="B46" s="4" t="e">
        <f>VLOOKUP(A46,'Чек-лист '!B:D,3,0)</f>
        <v>#N/A</v>
      </c>
      <c r="C46" s="5"/>
      <c r="D46" s="6"/>
      <c r="E46" s="6" t="s">
        <v>60</v>
      </c>
    </row>
    <row r="47" spans="1:5" x14ac:dyDescent="0.2">
      <c r="A47" s="3">
        <v>45</v>
      </c>
      <c r="B47" s="4" t="e">
        <f>VLOOKUP(A47,'Чек-лист '!B:D,3,0)</f>
        <v>#N/A</v>
      </c>
      <c r="C47" s="5"/>
      <c r="D47" s="6"/>
      <c r="E47" s="6" t="s">
        <v>60</v>
      </c>
    </row>
    <row r="48" spans="1:5" x14ac:dyDescent="0.2">
      <c r="A48" s="3">
        <v>46</v>
      </c>
      <c r="B48" s="4" t="e">
        <f>VLOOKUP(A48,'Чек-лист '!B:D,3,0)</f>
        <v>#N/A</v>
      </c>
      <c r="C48" s="5"/>
      <c r="D48" s="6"/>
      <c r="E48" s="6" t="s">
        <v>60</v>
      </c>
    </row>
    <row r="49" spans="1:5" x14ac:dyDescent="0.2">
      <c r="A49" s="3">
        <v>47</v>
      </c>
      <c r="B49" s="4" t="e">
        <f>VLOOKUP(A49,'Чек-лист '!B:D,3,0)</f>
        <v>#N/A</v>
      </c>
      <c r="C49" s="5"/>
      <c r="D49" s="6"/>
      <c r="E49" s="6" t="s">
        <v>60</v>
      </c>
    </row>
    <row r="50" spans="1:5" x14ac:dyDescent="0.2">
      <c r="A50" s="3">
        <v>48</v>
      </c>
      <c r="B50" s="4" t="e">
        <f>VLOOKUP(A50,'Чек-лист '!B:D,3,0)</f>
        <v>#N/A</v>
      </c>
      <c r="C50" s="5"/>
      <c r="D50" s="6"/>
      <c r="E50" s="6" t="s">
        <v>60</v>
      </c>
    </row>
    <row r="51" spans="1:5" x14ac:dyDescent="0.2">
      <c r="A51" s="3">
        <v>49</v>
      </c>
      <c r="B51" s="4" t="e">
        <f>VLOOKUP(A51,'Чек-лист '!B:D,3,0)</f>
        <v>#N/A</v>
      </c>
      <c r="C51" s="5"/>
      <c r="D51" s="6"/>
      <c r="E51" s="6" t="s">
        <v>60</v>
      </c>
    </row>
    <row r="52" spans="1:5" x14ac:dyDescent="0.2">
      <c r="A52" s="3">
        <v>50</v>
      </c>
      <c r="B52" s="4" t="e">
        <f>VLOOKUP(A52,'Чек-лист '!B:D,3,0)</f>
        <v>#N/A</v>
      </c>
      <c r="C52" s="5"/>
      <c r="D52" s="6"/>
      <c r="E52" s="6" t="s">
        <v>60</v>
      </c>
    </row>
    <row r="53" spans="1:5" x14ac:dyDescent="0.2">
      <c r="A53" s="3">
        <v>51</v>
      </c>
      <c r="B53" s="4" t="e">
        <f>VLOOKUP(A53,'Чек-лист '!B:D,3,0)</f>
        <v>#N/A</v>
      </c>
      <c r="C53" s="5"/>
      <c r="D53" s="6"/>
      <c r="E53" s="6" t="s">
        <v>60</v>
      </c>
    </row>
    <row r="54" spans="1:5" x14ac:dyDescent="0.2">
      <c r="A54" s="3">
        <v>52</v>
      </c>
      <c r="B54" s="4" t="e">
        <f>VLOOKUP(A54,'Чек-лист '!B:D,3,0)</f>
        <v>#N/A</v>
      </c>
      <c r="C54" s="5"/>
      <c r="D54" s="6"/>
      <c r="E54" s="6" t="s">
        <v>60</v>
      </c>
    </row>
    <row r="55" spans="1:5" x14ac:dyDescent="0.2">
      <c r="A55" s="3">
        <v>53</v>
      </c>
      <c r="B55" s="4" t="e">
        <f>VLOOKUP(A55,'Чек-лист '!B:D,3,0)</f>
        <v>#N/A</v>
      </c>
      <c r="C55" s="5"/>
      <c r="D55" s="6"/>
      <c r="E55" s="6" t="s">
        <v>60</v>
      </c>
    </row>
    <row r="56" spans="1:5" x14ac:dyDescent="0.2">
      <c r="A56" s="3">
        <v>54</v>
      </c>
      <c r="B56" s="4" t="e">
        <f>VLOOKUP(A56,'Чек-лист '!B:D,3,0)</f>
        <v>#N/A</v>
      </c>
      <c r="C56" s="5"/>
      <c r="D56" s="6"/>
      <c r="E56" s="6" t="s">
        <v>60</v>
      </c>
    </row>
    <row r="57" spans="1:5" x14ac:dyDescent="0.2">
      <c r="A57" s="3">
        <v>55</v>
      </c>
      <c r="B57" s="4" t="e">
        <f>VLOOKUP(A57,'Чек-лист '!B:D,3,0)</f>
        <v>#N/A</v>
      </c>
      <c r="C57" s="5"/>
      <c r="D57" s="6"/>
      <c r="E57" s="6" t="s">
        <v>60</v>
      </c>
    </row>
    <row r="58" spans="1:5" x14ac:dyDescent="0.2">
      <c r="A58" s="3">
        <v>56</v>
      </c>
      <c r="B58" s="4" t="e">
        <f>VLOOKUP(A58,'Чек-лист '!B:D,3,0)</f>
        <v>#N/A</v>
      </c>
      <c r="C58" s="5"/>
      <c r="D58" s="6"/>
      <c r="E58" s="6" t="s">
        <v>60</v>
      </c>
    </row>
    <row r="59" spans="1:5" x14ac:dyDescent="0.2">
      <c r="A59" s="3">
        <v>57</v>
      </c>
      <c r="B59" s="4" t="e">
        <f>VLOOKUP(A59,'Чек-лист '!B:D,3,0)</f>
        <v>#N/A</v>
      </c>
      <c r="C59" s="5"/>
      <c r="D59" s="6"/>
      <c r="E59" s="6" t="s">
        <v>60</v>
      </c>
    </row>
    <row r="60" spans="1:5" x14ac:dyDescent="0.2">
      <c r="A60" s="3">
        <v>58</v>
      </c>
      <c r="B60" s="4" t="e">
        <f>VLOOKUP(A60,'Чек-лист '!B:D,3,0)</f>
        <v>#N/A</v>
      </c>
      <c r="C60" s="5"/>
      <c r="D60" s="6"/>
      <c r="E60" s="6" t="s">
        <v>60</v>
      </c>
    </row>
    <row r="61" spans="1:5" x14ac:dyDescent="0.2">
      <c r="A61" s="3">
        <v>59</v>
      </c>
      <c r="B61" s="4" t="e">
        <f>VLOOKUP(A61,'Чек-лист '!B:D,3,0)</f>
        <v>#N/A</v>
      </c>
      <c r="C61" s="5"/>
      <c r="D61" s="6"/>
      <c r="E61" s="6" t="s">
        <v>60</v>
      </c>
    </row>
    <row r="62" spans="1:5" x14ac:dyDescent="0.2">
      <c r="A62" s="3">
        <v>60</v>
      </c>
      <c r="B62" s="4" t="e">
        <f>VLOOKUP(A62,'Чек-лист '!B:D,3,0)</f>
        <v>#N/A</v>
      </c>
      <c r="C62" s="5"/>
      <c r="D62" s="6"/>
      <c r="E62" s="6" t="s">
        <v>60</v>
      </c>
    </row>
    <row r="63" spans="1:5" x14ac:dyDescent="0.2">
      <c r="A63" s="3">
        <v>61</v>
      </c>
      <c r="B63" s="4" t="e">
        <f>VLOOKUP(A63,'Чек-лист '!B:D,3,0)</f>
        <v>#N/A</v>
      </c>
      <c r="C63" s="5"/>
      <c r="D63" s="6"/>
      <c r="E63" s="6" t="s">
        <v>60</v>
      </c>
    </row>
    <row r="64" spans="1:5" x14ac:dyDescent="0.2">
      <c r="A64" s="3">
        <v>62</v>
      </c>
      <c r="B64" s="4" t="e">
        <f>VLOOKUP(A64,'Чек-лист '!B:D,3,0)</f>
        <v>#N/A</v>
      </c>
      <c r="C64" s="5"/>
      <c r="D64" s="6"/>
      <c r="E64" s="6" t="s">
        <v>60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D9034B7B22D454D81A789109C4F1561" ma:contentTypeVersion="10" ma:contentTypeDescription="Создание документа." ma:contentTypeScope="" ma:versionID="57942ccb856d80ea3f3bb43e7d270d51">
  <xsd:schema xmlns:xsd="http://www.w3.org/2001/XMLSchema" xmlns:xs="http://www.w3.org/2001/XMLSchema" xmlns:p="http://schemas.microsoft.com/office/2006/metadata/properties" xmlns:ns2="781c96c8-4339-4dee-b937-94136674ff91" targetNamespace="http://schemas.microsoft.com/office/2006/metadata/properties" ma:root="true" ma:fieldsID="d096e2351f1754279101ec4c7b9523c1" ns2:_="">
    <xsd:import namespace="781c96c8-4339-4dee-b937-94136674ff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1c96c8-4339-4dee-b937-94136674ff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B63761B-700A-4896-A196-0F42FAE579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1c96c8-4339-4dee-b937-94136674ff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B15BC23-8CF6-40B7-A000-4A5BCEDB03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33B2F7-F210-4A71-825B-E3876D63A8F7}">
  <ds:schemaRefs>
    <ds:schemaRef ds:uri="http://purl.org/dc/dcmitype/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781c96c8-4339-4dee-b937-94136674ff91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Чек-лист </vt:lpstr>
    </vt:vector>
  </TitlesOfParts>
  <Manager/>
  <Company>gaz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BogatovaKS</dc:creator>
  <cp:keywords/>
  <dc:description/>
  <cp:lastModifiedBy>User</cp:lastModifiedBy>
  <cp:revision/>
  <dcterms:created xsi:type="dcterms:W3CDTF">2016-09-13T10:07:38Z</dcterms:created>
  <dcterms:modified xsi:type="dcterms:W3CDTF">2023-03-20T11:51:44Z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0x010100AD9034B7B22D454D81A789109C4F1561</vt:lpwstr>
  </property>
  <property fmtid="{D5CDD505-2E9C-101B-9397-08002B2CF9AE}" pid="3" name="WorkbookGuid">
    <vt:lpwstr>9b0bc4ed-976f-46d6-a122-839a45680939</vt:lpwstr>
  </property>
  <property fmtid="{D5CDD505-2E9C-101B-9397-08002B2CF9AE}" pid="4" name="TBCO_ScreenResolution">
    <vt:lpwstr>96 96 1920 1080</vt:lpwstr>
  </property>
</Properties>
</file>