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Seslyukov\Desktop\ТР\Торговля\Розница\"/>
    </mc:Choice>
  </mc:AlternateContent>
  <xr:revisionPtr revIDLastSave="0" documentId="13_ncr:1_{D63BECA9-5E93-4747-A7CB-30C4BE9647BB}" xr6:coauthVersionLast="47" xr6:coauthVersionMax="47" xr10:uidLastSave="{00000000-0000-0000-0000-000000000000}"/>
  <bookViews>
    <workbookView xWindow="-120" yWindow="-16320" windowWidth="29040" windowHeight="15840" xr2:uid="{231D6576-1D71-4680-9AD5-2692EC76098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13" i="1" l="1"/>
  <c r="O20" i="1"/>
  <c r="P20" i="1"/>
  <c r="M20" i="1"/>
  <c r="J20" i="1"/>
  <c r="O19" i="1"/>
  <c r="P19" i="1" s="1"/>
  <c r="M19" i="1"/>
  <c r="J19" i="1"/>
  <c r="O18" i="1"/>
  <c r="P18" i="1" s="1"/>
  <c r="M18" i="1"/>
  <c r="J18" i="1"/>
  <c r="O17" i="1"/>
  <c r="P17" i="1" s="1"/>
  <c r="M17" i="1"/>
  <c r="J17" i="1"/>
  <c r="O16" i="1"/>
  <c r="P16" i="1" s="1"/>
  <c r="M16" i="1"/>
  <c r="J16" i="1"/>
  <c r="O15" i="1"/>
  <c r="P15" i="1" s="1"/>
  <c r="M15" i="1"/>
  <c r="J15" i="1"/>
  <c r="O14" i="1"/>
  <c r="P14" i="1" s="1"/>
  <c r="M14" i="1"/>
  <c r="J14" i="1"/>
  <c r="O13" i="1"/>
  <c r="P13" i="1" s="1"/>
  <c r="M13" i="1"/>
  <c r="J13" i="1"/>
  <c r="V5" i="1"/>
  <c r="M12" i="1"/>
  <c r="O12" i="1"/>
  <c r="P12" i="1" s="1"/>
  <c r="J12" i="1"/>
  <c r="M11" i="1"/>
  <c r="O11" i="1"/>
  <c r="P11" i="1" s="1"/>
  <c r="J11" i="1"/>
  <c r="O10" i="1"/>
  <c r="P10" i="1" s="1"/>
  <c r="M10" i="1"/>
  <c r="J10" i="1"/>
  <c r="J9" i="1"/>
  <c r="M9" i="1"/>
  <c r="O9" i="1"/>
  <c r="P9" i="1" s="1"/>
  <c r="O8" i="1"/>
  <c r="P8" i="1" s="1"/>
  <c r="M8" i="1"/>
  <c r="J8" i="1"/>
  <c r="O7" i="1"/>
  <c r="P7" i="1" s="1"/>
  <c r="M7" i="1"/>
  <c r="J7" i="1"/>
  <c r="M5" i="1"/>
  <c r="O5" i="1"/>
  <c r="P5" i="1" s="1"/>
  <c r="M6" i="1"/>
  <c r="O6" i="1"/>
  <c r="P6" i="1" s="1"/>
  <c r="J5" i="1"/>
  <c r="J6" i="1"/>
</calcChain>
</file>

<file path=xl/sharedStrings.xml><?xml version="1.0" encoding="utf-8"?>
<sst xmlns="http://schemas.openxmlformats.org/spreadsheetml/2006/main" count="79" uniqueCount="62">
  <si>
    <t>Адрес</t>
  </si>
  <si>
    <t>Ассортимент и ценообразование</t>
  </si>
  <si>
    <t>Персонал</t>
  </si>
  <si>
    <t>Инфраструктура</t>
  </si>
  <si>
    <t>Сравнительный анализ конкурентов</t>
  </si>
  <si>
    <t>Характеристики магазина</t>
  </si>
  <si>
    <t>Количество касс</t>
  </si>
  <si>
    <t>Кол-во касс самообслуживания</t>
  </si>
  <si>
    <t xml:space="preserve">Процесс </t>
  </si>
  <si>
    <t>Наличие собственной торговой марки</t>
  </si>
  <si>
    <t>Торговая группа</t>
  </si>
  <si>
    <t>Кол-во продавцов</t>
  </si>
  <si>
    <t>Средняя ценовая категория</t>
  </si>
  <si>
    <t>Верхняя ценовая категория</t>
  </si>
  <si>
    <t>Общение с посетителями</t>
  </si>
  <si>
    <t>Наименование организации</t>
  </si>
  <si>
    <t>Наличие карт лояльности</t>
  </si>
  <si>
    <t>Акции, скидки</t>
  </si>
  <si>
    <t>Наличие программ поддержки лояльности</t>
  </si>
  <si>
    <t>Отдельное здание</t>
  </si>
  <si>
    <t>Здание</t>
  </si>
  <si>
    <t>ул. Ленина д. 32</t>
  </si>
  <si>
    <t>Площадь, м2</t>
  </si>
  <si>
    <t>Помещение на нижнем этаже жилого дома</t>
  </si>
  <si>
    <t>Нет</t>
  </si>
  <si>
    <t>ФРОВ</t>
  </si>
  <si>
    <t>Хлебные изделия</t>
  </si>
  <si>
    <t>Бытовые товары</t>
  </si>
  <si>
    <t>чай, кофе</t>
  </si>
  <si>
    <t>Заморозка</t>
  </si>
  <si>
    <t>Вода, соки</t>
  </si>
  <si>
    <t>Алкоголь</t>
  </si>
  <si>
    <t>Доля, %</t>
  </si>
  <si>
    <t xml:space="preserve">Кол-во </t>
  </si>
  <si>
    <t>Кол-во</t>
  </si>
  <si>
    <t xml:space="preserve">Цена &lt;, руб. </t>
  </si>
  <si>
    <t xml:space="preserve">Цена&gt;, руб. </t>
  </si>
  <si>
    <t xml:space="preserve">Нижняя ценовая категория </t>
  </si>
  <si>
    <t xml:space="preserve">Ср. цена, руб. </t>
  </si>
  <si>
    <t>свежее мясо</t>
  </si>
  <si>
    <t>Широта ассортимента, наименований</t>
  </si>
  <si>
    <t>Средняя глубина чеков, наименований</t>
  </si>
  <si>
    <t>Средний чек, руб.</t>
  </si>
  <si>
    <t>Кол-во покупателей, чел.</t>
  </si>
  <si>
    <t>Кол-во посетителей</t>
  </si>
  <si>
    <t>Конверсия</t>
  </si>
  <si>
    <t>есть</t>
  </si>
  <si>
    <t>нет</t>
  </si>
  <si>
    <t>Покупатели, данные за анализируемый период времени</t>
  </si>
  <si>
    <t>Продукты "У дома"</t>
  </si>
  <si>
    <t>Внешний вид</t>
  </si>
  <si>
    <t>Продавец только пробивает покупки</t>
  </si>
  <si>
    <t>Средняя скорость обслуживания, чел. /мин.</t>
  </si>
  <si>
    <t>Средняя длина очереди, чел.</t>
  </si>
  <si>
    <t>Столики для перекусов</t>
  </si>
  <si>
    <t>отсутствуют</t>
  </si>
  <si>
    <t>Елена</t>
  </si>
  <si>
    <t>ул. Ломоносова, 45</t>
  </si>
  <si>
    <t>застиранные фартуки, нет единой спец. формы</t>
  </si>
  <si>
    <t>опрятный вид, единая корпоративная форма</t>
  </si>
  <si>
    <t>1 продавец в зале помогает выбрать продукты</t>
  </si>
  <si>
    <t>Наличие акционных товаров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</si>
</sst>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textRotation="90" wrapText="1"/>
    </xf>
    <xf numFmtId="0" fontId="2" fillId="0" borderId="1" xfId="0" applyFont="1" applyBorder="1" applyAlignment="1">
      <alignment horizontal="left" textRotation="90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textRotation="90" wrapText="1"/>
    </xf>
    <xf numFmtId="0" fontId="2" fillId="0" borderId="5" xfId="0" applyFont="1" applyBorder="1" applyAlignment="1">
      <alignment horizontal="center" textRotation="90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left" vertical="center" textRotation="90" wrapText="1"/>
    </xf>
    <xf numFmtId="0" fontId="2" fillId="0" borderId="5" xfId="0" applyFont="1" applyBorder="1" applyAlignment="1">
      <alignment horizontal="left" textRotation="90" wrapText="1"/>
    </xf>
    <xf numFmtId="0" fontId="2" fillId="0" borderId="5" xfId="0" applyFont="1" applyBorder="1" applyAlignment="1">
      <alignment textRotation="90" wrapText="1"/>
    </xf>
    <xf numFmtId="0" fontId="2" fillId="0" borderId="7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9" fontId="2" fillId="0" borderId="1" xfId="1" applyFont="1" applyBorder="1"/>
    <xf numFmtId="9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9" fontId="2" fillId="0" borderId="1" xfId="1" applyFont="1" applyBorder="1" applyAlignment="1">
      <alignment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C6F3E-EFC0-458D-9DF4-C96AEC3B7C1C}">
  <dimension ref="A1:AF20"/>
  <sheetViews>
    <sheetView tabSelected="1" zoomScale="85" zoomScaleNormal="85" workbookViewId="0">
      <selection activeCell="S27" sqref="S27"/>
    </sheetView>
  </sheetViews>
  <sheetFormatPr defaultRowHeight="14.4" x14ac:dyDescent="0.3"/>
  <cols>
    <col min="1" max="1" width="11.33203125" customWidth="1"/>
    <col min="2" max="2" width="16" customWidth="1"/>
    <col min="3" max="3" width="6.77734375" customWidth="1"/>
    <col min="4" max="4" width="17" customWidth="1"/>
    <col min="5" max="5" width="7" customWidth="1"/>
    <col min="6" max="6" width="12.88671875" customWidth="1"/>
    <col min="7" max="7" width="7.88671875" customWidth="1"/>
    <col min="8" max="16" width="5.77734375" customWidth="1"/>
    <col min="17" max="18" width="6.77734375" customWidth="1"/>
    <col min="19" max="19" width="7.44140625" customWidth="1"/>
    <col min="20" max="23" width="6.77734375" customWidth="1"/>
    <col min="24" max="24" width="6.21875" customWidth="1"/>
    <col min="25" max="25" width="4.88671875" customWidth="1"/>
    <col min="26" max="26" width="12" customWidth="1"/>
    <col min="27" max="27" width="12.109375" customWidth="1"/>
    <col min="28" max="28" width="9.5546875" customWidth="1"/>
    <col min="29" max="29" width="6.88671875" customWidth="1"/>
    <col min="30" max="30" width="7.44140625" customWidth="1"/>
    <col min="31" max="31" width="9.77734375" customWidth="1"/>
    <col min="32" max="32" width="12.77734375" customWidth="1"/>
  </cols>
  <sheetData>
    <row r="1" spans="1:32" ht="28.8" x14ac:dyDescent="0.55000000000000004">
      <c r="A1" s="2" t="s">
        <v>4</v>
      </c>
    </row>
    <row r="2" spans="1:32" ht="29.4" customHeight="1" x14ac:dyDescent="0.3">
      <c r="A2" s="6" t="s">
        <v>15</v>
      </c>
      <c r="B2" s="7" t="s">
        <v>0</v>
      </c>
      <c r="C2" s="24" t="s">
        <v>5</v>
      </c>
      <c r="D2" s="24"/>
      <c r="E2" s="8" t="s">
        <v>1</v>
      </c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 t="s">
        <v>17</v>
      </c>
      <c r="R2" s="10"/>
      <c r="S2" s="11"/>
      <c r="T2" s="12" t="s">
        <v>48</v>
      </c>
      <c r="U2" s="13"/>
      <c r="V2" s="13"/>
      <c r="W2" s="13"/>
      <c r="X2" s="14"/>
      <c r="Y2" s="9" t="s">
        <v>2</v>
      </c>
      <c r="Z2" s="10"/>
      <c r="AA2" s="11"/>
      <c r="AB2" s="9" t="s">
        <v>8</v>
      </c>
      <c r="AC2" s="11"/>
      <c r="AD2" s="15" t="s">
        <v>3</v>
      </c>
      <c r="AE2" s="16"/>
      <c r="AF2" s="17"/>
    </row>
    <row r="3" spans="1:32" s="1" customFormat="1" ht="32.4" customHeight="1" x14ac:dyDescent="0.3">
      <c r="A3" s="18"/>
      <c r="B3" s="19"/>
      <c r="C3" s="20" t="s">
        <v>22</v>
      </c>
      <c r="D3" s="21" t="s">
        <v>20</v>
      </c>
      <c r="E3" s="22" t="s">
        <v>9</v>
      </c>
      <c r="F3" s="20" t="s">
        <v>10</v>
      </c>
      <c r="G3" s="23" t="s">
        <v>40</v>
      </c>
      <c r="H3" s="24" t="s">
        <v>37</v>
      </c>
      <c r="I3" s="24"/>
      <c r="J3" s="24"/>
      <c r="K3" s="24" t="s">
        <v>12</v>
      </c>
      <c r="L3" s="24"/>
      <c r="M3" s="24"/>
      <c r="N3" s="24" t="s">
        <v>13</v>
      </c>
      <c r="O3" s="24"/>
      <c r="P3" s="24"/>
      <c r="Q3" s="25" t="s">
        <v>16</v>
      </c>
      <c r="R3" s="25" t="s">
        <v>61</v>
      </c>
      <c r="S3" s="25" t="s">
        <v>18</v>
      </c>
      <c r="T3" s="26" t="s">
        <v>44</v>
      </c>
      <c r="U3" s="25" t="s">
        <v>43</v>
      </c>
      <c r="V3" s="26" t="s">
        <v>45</v>
      </c>
      <c r="W3" s="25" t="s">
        <v>42</v>
      </c>
      <c r="X3" s="25" t="s">
        <v>41</v>
      </c>
      <c r="Y3" s="25" t="s">
        <v>11</v>
      </c>
      <c r="Z3" s="20" t="s">
        <v>50</v>
      </c>
      <c r="AA3" s="25" t="s">
        <v>14</v>
      </c>
      <c r="AB3" s="25" t="s">
        <v>52</v>
      </c>
      <c r="AC3" s="25" t="s">
        <v>53</v>
      </c>
      <c r="AD3" s="25" t="s">
        <v>6</v>
      </c>
      <c r="AE3" s="25" t="s">
        <v>7</v>
      </c>
      <c r="AF3" s="25" t="s">
        <v>54</v>
      </c>
    </row>
    <row r="4" spans="1:32" ht="103.2" customHeight="1" x14ac:dyDescent="0.3">
      <c r="A4" s="27"/>
      <c r="B4" s="28"/>
      <c r="C4" s="29"/>
      <c r="D4" s="6"/>
      <c r="E4" s="30"/>
      <c r="F4" s="29"/>
      <c r="G4" s="31"/>
      <c r="H4" s="32" t="s">
        <v>35</v>
      </c>
      <c r="I4" s="32" t="s">
        <v>33</v>
      </c>
      <c r="J4" s="32" t="s">
        <v>32</v>
      </c>
      <c r="K4" s="32" t="s">
        <v>38</v>
      </c>
      <c r="L4" s="32" t="s">
        <v>34</v>
      </c>
      <c r="M4" s="32" t="s">
        <v>32</v>
      </c>
      <c r="N4" s="32" t="s">
        <v>36</v>
      </c>
      <c r="O4" s="32" t="s">
        <v>34</v>
      </c>
      <c r="P4" s="32" t="s">
        <v>32</v>
      </c>
      <c r="Q4" s="26"/>
      <c r="R4" s="26"/>
      <c r="S4" s="26"/>
      <c r="T4" s="33"/>
      <c r="U4" s="26"/>
      <c r="V4" s="33"/>
      <c r="W4" s="26"/>
      <c r="X4" s="26"/>
      <c r="Y4" s="26"/>
      <c r="Z4" s="29"/>
      <c r="AA4" s="26"/>
      <c r="AB4" s="26"/>
      <c r="AC4" s="26"/>
      <c r="AD4" s="26"/>
      <c r="AE4" s="26"/>
      <c r="AF4" s="26"/>
    </row>
    <row r="5" spans="1:32" s="3" customFormat="1" ht="25.8" customHeight="1" x14ac:dyDescent="0.3">
      <c r="A5" s="21" t="s">
        <v>49</v>
      </c>
      <c r="B5" s="34" t="s">
        <v>21</v>
      </c>
      <c r="C5" s="34">
        <v>70</v>
      </c>
      <c r="D5" s="21" t="s">
        <v>23</v>
      </c>
      <c r="E5" s="34" t="s">
        <v>24</v>
      </c>
      <c r="F5" s="35" t="s">
        <v>28</v>
      </c>
      <c r="G5" s="36">
        <v>20</v>
      </c>
      <c r="H5" s="36">
        <v>80</v>
      </c>
      <c r="I5" s="36">
        <v>2</v>
      </c>
      <c r="J5" s="37">
        <f>I5/$G5</f>
        <v>0.1</v>
      </c>
      <c r="K5" s="36">
        <v>120</v>
      </c>
      <c r="L5" s="36">
        <v>13</v>
      </c>
      <c r="M5" s="37">
        <f>L5/$G5</f>
        <v>0.65</v>
      </c>
      <c r="N5" s="36">
        <v>400</v>
      </c>
      <c r="O5" s="36">
        <f>G5-I5-L5</f>
        <v>5</v>
      </c>
      <c r="P5" s="37">
        <f>O5/$G5</f>
        <v>0.25</v>
      </c>
      <c r="Q5" s="34" t="s">
        <v>46</v>
      </c>
      <c r="R5" s="34" t="s">
        <v>47</v>
      </c>
      <c r="S5" s="34" t="s">
        <v>46</v>
      </c>
      <c r="T5" s="34">
        <v>67</v>
      </c>
      <c r="U5" s="34">
        <v>50</v>
      </c>
      <c r="V5" s="38">
        <f>U5/T5</f>
        <v>0.74626865671641796</v>
      </c>
      <c r="W5" s="34">
        <v>670</v>
      </c>
      <c r="X5" s="34">
        <v>4</v>
      </c>
      <c r="Y5" s="34">
        <v>2</v>
      </c>
      <c r="Z5" s="21" t="s">
        <v>58</v>
      </c>
      <c r="AA5" s="21" t="s">
        <v>51</v>
      </c>
      <c r="AB5" s="34">
        <v>3</v>
      </c>
      <c r="AC5" s="34">
        <v>2</v>
      </c>
      <c r="AD5" s="34">
        <v>2</v>
      </c>
      <c r="AE5" s="34">
        <v>0</v>
      </c>
      <c r="AF5" s="7" t="s">
        <v>55</v>
      </c>
    </row>
    <row r="6" spans="1:32" s="3" customFormat="1" ht="14.4" customHeight="1" x14ac:dyDescent="0.3">
      <c r="A6" s="21"/>
      <c r="B6" s="34"/>
      <c r="C6" s="34"/>
      <c r="D6" s="21"/>
      <c r="E6" s="34"/>
      <c r="F6" s="35" t="s">
        <v>25</v>
      </c>
      <c r="G6" s="36">
        <v>10</v>
      </c>
      <c r="H6" s="36">
        <v>40</v>
      </c>
      <c r="I6" s="36">
        <v>6</v>
      </c>
      <c r="J6" s="37">
        <f>I6/$G6</f>
        <v>0.6</v>
      </c>
      <c r="K6" s="36">
        <v>250</v>
      </c>
      <c r="L6" s="36">
        <v>2</v>
      </c>
      <c r="M6" s="37">
        <f>L6/$G6</f>
        <v>0.2</v>
      </c>
      <c r="N6" s="36">
        <v>300</v>
      </c>
      <c r="O6" s="36">
        <f>G6-I6-L6</f>
        <v>2</v>
      </c>
      <c r="P6" s="37">
        <f>O6/$G6</f>
        <v>0.2</v>
      </c>
      <c r="Q6" s="34"/>
      <c r="R6" s="34"/>
      <c r="S6" s="34"/>
      <c r="T6" s="34"/>
      <c r="U6" s="34"/>
      <c r="V6" s="38"/>
      <c r="W6" s="34"/>
      <c r="X6" s="34"/>
      <c r="Y6" s="34"/>
      <c r="Z6" s="21"/>
      <c r="AA6" s="21"/>
      <c r="AB6" s="34"/>
      <c r="AC6" s="34"/>
      <c r="AD6" s="34"/>
      <c r="AE6" s="34"/>
      <c r="AF6" s="19"/>
    </row>
    <row r="7" spans="1:32" s="3" customFormat="1" ht="14.4" customHeight="1" x14ac:dyDescent="0.3">
      <c r="A7" s="21"/>
      <c r="B7" s="34"/>
      <c r="C7" s="34"/>
      <c r="D7" s="21"/>
      <c r="E7" s="34"/>
      <c r="F7" s="35" t="s">
        <v>39</v>
      </c>
      <c r="G7" s="36">
        <v>7</v>
      </c>
      <c r="H7" s="36">
        <v>240</v>
      </c>
      <c r="I7" s="36">
        <v>2</v>
      </c>
      <c r="J7" s="37">
        <f>I7/$G7</f>
        <v>0.2857142857142857</v>
      </c>
      <c r="K7" s="36">
        <v>370</v>
      </c>
      <c r="L7" s="36">
        <v>4</v>
      </c>
      <c r="M7" s="37">
        <f>L7/$G7</f>
        <v>0.5714285714285714</v>
      </c>
      <c r="N7" s="36">
        <v>600</v>
      </c>
      <c r="O7" s="36">
        <f>G7-I7-L7</f>
        <v>1</v>
      </c>
      <c r="P7" s="37">
        <f>O7/$G7</f>
        <v>0.14285714285714285</v>
      </c>
      <c r="Q7" s="34"/>
      <c r="R7" s="34"/>
      <c r="S7" s="34"/>
      <c r="T7" s="34"/>
      <c r="U7" s="34"/>
      <c r="V7" s="38"/>
      <c r="W7" s="34"/>
      <c r="X7" s="34"/>
      <c r="Y7" s="34"/>
      <c r="Z7" s="21"/>
      <c r="AA7" s="21"/>
      <c r="AB7" s="34"/>
      <c r="AC7" s="34"/>
      <c r="AD7" s="34"/>
      <c r="AE7" s="34"/>
      <c r="AF7" s="19"/>
    </row>
    <row r="8" spans="1:32" s="3" customFormat="1" ht="14.4" customHeight="1" x14ac:dyDescent="0.3">
      <c r="A8" s="21"/>
      <c r="B8" s="34"/>
      <c r="C8" s="34"/>
      <c r="D8" s="21"/>
      <c r="E8" s="34"/>
      <c r="F8" s="35" t="s">
        <v>29</v>
      </c>
      <c r="G8" s="36">
        <v>20</v>
      </c>
      <c r="H8" s="36">
        <v>120</v>
      </c>
      <c r="I8" s="36">
        <v>4</v>
      </c>
      <c r="J8" s="37">
        <f>I8/$G8</f>
        <v>0.2</v>
      </c>
      <c r="K8" s="36">
        <v>320</v>
      </c>
      <c r="L8" s="36">
        <v>14</v>
      </c>
      <c r="M8" s="37">
        <f>L8/$G8</f>
        <v>0.7</v>
      </c>
      <c r="N8" s="36">
        <v>700</v>
      </c>
      <c r="O8" s="36">
        <f>G8-I8-L8</f>
        <v>2</v>
      </c>
      <c r="P8" s="37">
        <f>O8/$G8</f>
        <v>0.1</v>
      </c>
      <c r="Q8" s="34"/>
      <c r="R8" s="34"/>
      <c r="S8" s="34"/>
      <c r="T8" s="34"/>
      <c r="U8" s="34"/>
      <c r="V8" s="38"/>
      <c r="W8" s="34"/>
      <c r="X8" s="34"/>
      <c r="Y8" s="34"/>
      <c r="Z8" s="21"/>
      <c r="AA8" s="21"/>
      <c r="AB8" s="34"/>
      <c r="AC8" s="34"/>
      <c r="AD8" s="34"/>
      <c r="AE8" s="34"/>
      <c r="AF8" s="19"/>
    </row>
    <row r="9" spans="1:32" s="3" customFormat="1" ht="14.4" customHeight="1" x14ac:dyDescent="0.3">
      <c r="A9" s="21"/>
      <c r="B9" s="34"/>
      <c r="C9" s="34"/>
      <c r="D9" s="21"/>
      <c r="E9" s="34"/>
      <c r="F9" s="35" t="s">
        <v>26</v>
      </c>
      <c r="G9" s="36">
        <v>12</v>
      </c>
      <c r="H9" s="36">
        <v>40</v>
      </c>
      <c r="I9" s="36">
        <v>4</v>
      </c>
      <c r="J9" s="37">
        <f>I9/$G9</f>
        <v>0.33333333333333331</v>
      </c>
      <c r="K9" s="36">
        <v>70</v>
      </c>
      <c r="L9" s="36">
        <v>4</v>
      </c>
      <c r="M9" s="37">
        <f>L9/$G9</f>
        <v>0.33333333333333331</v>
      </c>
      <c r="N9" s="36">
        <v>260</v>
      </c>
      <c r="O9" s="36">
        <f>G9-I9-L9</f>
        <v>4</v>
      </c>
      <c r="P9" s="37">
        <f>O9/$G9</f>
        <v>0.33333333333333331</v>
      </c>
      <c r="Q9" s="34"/>
      <c r="R9" s="34"/>
      <c r="S9" s="34"/>
      <c r="T9" s="34"/>
      <c r="U9" s="34"/>
      <c r="V9" s="38"/>
      <c r="W9" s="34"/>
      <c r="X9" s="34"/>
      <c r="Y9" s="34"/>
      <c r="Z9" s="21"/>
      <c r="AA9" s="21"/>
      <c r="AB9" s="34"/>
      <c r="AC9" s="34"/>
      <c r="AD9" s="34"/>
      <c r="AE9" s="34"/>
      <c r="AF9" s="19"/>
    </row>
    <row r="10" spans="1:32" s="3" customFormat="1" ht="14.4" customHeight="1" x14ac:dyDescent="0.3">
      <c r="A10" s="21"/>
      <c r="B10" s="34"/>
      <c r="C10" s="34"/>
      <c r="D10" s="21"/>
      <c r="E10" s="34"/>
      <c r="F10" s="35" t="s">
        <v>27</v>
      </c>
      <c r="G10" s="36">
        <v>15</v>
      </c>
      <c r="H10" s="36">
        <v>80</v>
      </c>
      <c r="I10" s="36">
        <v>3</v>
      </c>
      <c r="J10" s="37">
        <f>I10/$G10</f>
        <v>0.2</v>
      </c>
      <c r="K10" s="36">
        <v>250</v>
      </c>
      <c r="L10" s="36">
        <v>4</v>
      </c>
      <c r="M10" s="37">
        <f>L10/$G10</f>
        <v>0.26666666666666666</v>
      </c>
      <c r="N10" s="36">
        <v>500</v>
      </c>
      <c r="O10" s="36">
        <f>G10-I10-L10</f>
        <v>8</v>
      </c>
      <c r="P10" s="37">
        <f>O10/$G10</f>
        <v>0.53333333333333333</v>
      </c>
      <c r="Q10" s="34"/>
      <c r="R10" s="34"/>
      <c r="S10" s="34"/>
      <c r="T10" s="34"/>
      <c r="U10" s="34"/>
      <c r="V10" s="38"/>
      <c r="W10" s="34"/>
      <c r="X10" s="34"/>
      <c r="Y10" s="34"/>
      <c r="Z10" s="21"/>
      <c r="AA10" s="21"/>
      <c r="AB10" s="34"/>
      <c r="AC10" s="34"/>
      <c r="AD10" s="34"/>
      <c r="AE10" s="34"/>
      <c r="AF10" s="19"/>
    </row>
    <row r="11" spans="1:32" s="3" customFormat="1" ht="14.4" customHeight="1" x14ac:dyDescent="0.3">
      <c r="A11" s="21"/>
      <c r="B11" s="34"/>
      <c r="C11" s="34"/>
      <c r="D11" s="21"/>
      <c r="E11" s="34"/>
      <c r="F11" s="35" t="s">
        <v>30</v>
      </c>
      <c r="G11" s="36">
        <v>20</v>
      </c>
      <c r="H11" s="36">
        <v>30</v>
      </c>
      <c r="I11" s="36">
        <v>4</v>
      </c>
      <c r="J11" s="37">
        <f>I11/$G11</f>
        <v>0.2</v>
      </c>
      <c r="K11" s="36">
        <v>50</v>
      </c>
      <c r="L11" s="36">
        <v>10</v>
      </c>
      <c r="M11" s="37">
        <f>L11/$G11</f>
        <v>0.5</v>
      </c>
      <c r="N11" s="36">
        <v>230</v>
      </c>
      <c r="O11" s="36">
        <f>G11-I11-L11</f>
        <v>6</v>
      </c>
      <c r="P11" s="37">
        <f>O11/$G11</f>
        <v>0.3</v>
      </c>
      <c r="Q11" s="34"/>
      <c r="R11" s="34"/>
      <c r="S11" s="34"/>
      <c r="T11" s="34"/>
      <c r="U11" s="34"/>
      <c r="V11" s="38"/>
      <c r="W11" s="34"/>
      <c r="X11" s="34"/>
      <c r="Y11" s="34"/>
      <c r="Z11" s="21"/>
      <c r="AA11" s="21"/>
      <c r="AB11" s="34"/>
      <c r="AC11" s="34"/>
      <c r="AD11" s="34"/>
      <c r="AE11" s="34"/>
      <c r="AF11" s="19"/>
    </row>
    <row r="12" spans="1:32" s="3" customFormat="1" ht="15" customHeight="1" x14ac:dyDescent="0.3">
      <c r="A12" s="21"/>
      <c r="B12" s="34"/>
      <c r="C12" s="34"/>
      <c r="D12" s="21"/>
      <c r="E12" s="34"/>
      <c r="F12" s="35" t="s">
        <v>31</v>
      </c>
      <c r="G12" s="36">
        <v>25</v>
      </c>
      <c r="H12" s="36">
        <v>45</v>
      </c>
      <c r="I12" s="36">
        <v>2</v>
      </c>
      <c r="J12" s="37">
        <f>I12/$G12</f>
        <v>0.08</v>
      </c>
      <c r="K12" s="36">
        <v>120</v>
      </c>
      <c r="L12" s="36">
        <v>15</v>
      </c>
      <c r="M12" s="37">
        <f>L12/$G12</f>
        <v>0.6</v>
      </c>
      <c r="N12" s="36">
        <v>600</v>
      </c>
      <c r="O12" s="36">
        <f>G12-I12-L12</f>
        <v>8</v>
      </c>
      <c r="P12" s="37">
        <f>O12/$G12</f>
        <v>0.32</v>
      </c>
      <c r="Q12" s="34"/>
      <c r="R12" s="34"/>
      <c r="S12" s="34"/>
      <c r="T12" s="34"/>
      <c r="U12" s="34"/>
      <c r="V12" s="38"/>
      <c r="W12" s="34"/>
      <c r="X12" s="34"/>
      <c r="Y12" s="34"/>
      <c r="Z12" s="21"/>
      <c r="AA12" s="21"/>
      <c r="AB12" s="34"/>
      <c r="AC12" s="34"/>
      <c r="AD12" s="34"/>
      <c r="AE12" s="34"/>
      <c r="AF12" s="28"/>
    </row>
    <row r="13" spans="1:32" s="4" customFormat="1" ht="15.6" x14ac:dyDescent="0.3">
      <c r="A13" s="7" t="s">
        <v>56</v>
      </c>
      <c r="B13" s="7" t="s">
        <v>57</v>
      </c>
      <c r="C13" s="7">
        <v>89</v>
      </c>
      <c r="D13" s="7" t="s">
        <v>19</v>
      </c>
      <c r="E13" s="7" t="s">
        <v>47</v>
      </c>
      <c r="F13" s="39" t="s">
        <v>28</v>
      </c>
      <c r="G13" s="40">
        <v>34</v>
      </c>
      <c r="H13" s="40">
        <v>90</v>
      </c>
      <c r="I13" s="40">
        <v>12</v>
      </c>
      <c r="J13" s="41">
        <f>I13/$G13</f>
        <v>0.35294117647058826</v>
      </c>
      <c r="K13" s="40">
        <v>125</v>
      </c>
      <c r="L13" s="40">
        <v>20</v>
      </c>
      <c r="M13" s="41">
        <f>L13/$G13</f>
        <v>0.58823529411764708</v>
      </c>
      <c r="N13" s="40">
        <v>600</v>
      </c>
      <c r="O13" s="40">
        <f>G13-I13-L13</f>
        <v>2</v>
      </c>
      <c r="P13" s="41">
        <f>O13/$G13</f>
        <v>5.8823529411764705E-2</v>
      </c>
      <c r="Q13" s="34" t="s">
        <v>46</v>
      </c>
      <c r="R13" s="34" t="s">
        <v>46</v>
      </c>
      <c r="S13" s="34" t="s">
        <v>46</v>
      </c>
      <c r="T13" s="34">
        <v>230</v>
      </c>
      <c r="U13" s="34">
        <v>123</v>
      </c>
      <c r="V13" s="38">
        <f>U13/T13</f>
        <v>0.5347826086956522</v>
      </c>
      <c r="W13" s="34">
        <v>1132</v>
      </c>
      <c r="X13" s="34">
        <v>12</v>
      </c>
      <c r="Y13" s="34">
        <v>3</v>
      </c>
      <c r="Z13" s="21" t="s">
        <v>59</v>
      </c>
      <c r="AA13" s="21" t="s">
        <v>60</v>
      </c>
      <c r="AB13" s="34">
        <v>2</v>
      </c>
      <c r="AC13" s="34">
        <v>4</v>
      </c>
      <c r="AD13" s="34">
        <v>2</v>
      </c>
      <c r="AE13" s="34">
        <v>1</v>
      </c>
      <c r="AF13" s="7" t="s">
        <v>55</v>
      </c>
    </row>
    <row r="14" spans="1:32" s="4" customFormat="1" ht="15.6" x14ac:dyDescent="0.3">
      <c r="A14" s="19"/>
      <c r="B14" s="19"/>
      <c r="C14" s="19"/>
      <c r="D14" s="19"/>
      <c r="E14" s="19"/>
      <c r="F14" s="39" t="s">
        <v>25</v>
      </c>
      <c r="G14" s="40">
        <v>24</v>
      </c>
      <c r="H14" s="40">
        <v>56</v>
      </c>
      <c r="I14" s="40">
        <v>5</v>
      </c>
      <c r="J14" s="41">
        <f>I14/$G14</f>
        <v>0.20833333333333334</v>
      </c>
      <c r="K14" s="40">
        <v>350</v>
      </c>
      <c r="L14" s="40">
        <v>12</v>
      </c>
      <c r="M14" s="41">
        <f>L14/$G14</f>
        <v>0.5</v>
      </c>
      <c r="N14" s="40">
        <v>450</v>
      </c>
      <c r="O14" s="40">
        <f>G14-I14-L14</f>
        <v>7</v>
      </c>
      <c r="P14" s="41">
        <f>O14/$G14</f>
        <v>0.29166666666666669</v>
      </c>
      <c r="Q14" s="34"/>
      <c r="R14" s="34"/>
      <c r="S14" s="34"/>
      <c r="T14" s="34"/>
      <c r="U14" s="34"/>
      <c r="V14" s="38"/>
      <c r="W14" s="34"/>
      <c r="X14" s="34"/>
      <c r="Y14" s="34"/>
      <c r="Z14" s="21"/>
      <c r="AA14" s="21"/>
      <c r="AB14" s="34"/>
      <c r="AC14" s="34"/>
      <c r="AD14" s="34"/>
      <c r="AE14" s="34"/>
      <c r="AF14" s="19"/>
    </row>
    <row r="15" spans="1:32" s="4" customFormat="1" ht="31.2" x14ac:dyDescent="0.3">
      <c r="A15" s="19"/>
      <c r="B15" s="19"/>
      <c r="C15" s="19"/>
      <c r="D15" s="19"/>
      <c r="E15" s="19"/>
      <c r="F15" s="39" t="s">
        <v>39</v>
      </c>
      <c r="G15" s="40">
        <v>19</v>
      </c>
      <c r="H15" s="40">
        <v>340</v>
      </c>
      <c r="I15" s="40">
        <v>7</v>
      </c>
      <c r="J15" s="41">
        <f>I15/$G15</f>
        <v>0.36842105263157893</v>
      </c>
      <c r="K15" s="40">
        <v>470</v>
      </c>
      <c r="L15" s="40">
        <v>10</v>
      </c>
      <c r="M15" s="41">
        <f>L15/$G15</f>
        <v>0.52631578947368418</v>
      </c>
      <c r="N15" s="40">
        <v>600</v>
      </c>
      <c r="O15" s="40">
        <f>G15-I15-L15</f>
        <v>2</v>
      </c>
      <c r="P15" s="41">
        <f>O15/$G15</f>
        <v>0.10526315789473684</v>
      </c>
      <c r="Q15" s="34"/>
      <c r="R15" s="34"/>
      <c r="S15" s="34"/>
      <c r="T15" s="34"/>
      <c r="U15" s="34"/>
      <c r="V15" s="38"/>
      <c r="W15" s="34"/>
      <c r="X15" s="34"/>
      <c r="Y15" s="34"/>
      <c r="Z15" s="21"/>
      <c r="AA15" s="21"/>
      <c r="AB15" s="34"/>
      <c r="AC15" s="34"/>
      <c r="AD15" s="34"/>
      <c r="AE15" s="34"/>
      <c r="AF15" s="19"/>
    </row>
    <row r="16" spans="1:32" s="4" customFormat="1" ht="15.6" x14ac:dyDescent="0.3">
      <c r="A16" s="19"/>
      <c r="B16" s="19"/>
      <c r="C16" s="19"/>
      <c r="D16" s="19"/>
      <c r="E16" s="19"/>
      <c r="F16" s="39" t="s">
        <v>29</v>
      </c>
      <c r="G16" s="40">
        <v>45</v>
      </c>
      <c r="H16" s="40">
        <v>140</v>
      </c>
      <c r="I16" s="40">
        <v>4</v>
      </c>
      <c r="J16" s="41">
        <f>I16/$G16</f>
        <v>8.8888888888888892E-2</v>
      </c>
      <c r="K16" s="40">
        <v>260</v>
      </c>
      <c r="L16" s="40">
        <v>24</v>
      </c>
      <c r="M16" s="41">
        <f>L16/$G16</f>
        <v>0.53333333333333333</v>
      </c>
      <c r="N16" s="40">
        <v>770</v>
      </c>
      <c r="O16" s="40">
        <f>G16-I16-L16</f>
        <v>17</v>
      </c>
      <c r="P16" s="41">
        <f>O16/$G16</f>
        <v>0.37777777777777777</v>
      </c>
      <c r="Q16" s="34"/>
      <c r="R16" s="34"/>
      <c r="S16" s="34"/>
      <c r="T16" s="34"/>
      <c r="U16" s="34"/>
      <c r="V16" s="38"/>
      <c r="W16" s="34"/>
      <c r="X16" s="34"/>
      <c r="Y16" s="34"/>
      <c r="Z16" s="21"/>
      <c r="AA16" s="21"/>
      <c r="AB16" s="34"/>
      <c r="AC16" s="34"/>
      <c r="AD16" s="34"/>
      <c r="AE16" s="34"/>
      <c r="AF16" s="19"/>
    </row>
    <row r="17" spans="1:32" s="4" customFormat="1" ht="31.2" x14ac:dyDescent="0.3">
      <c r="A17" s="19"/>
      <c r="B17" s="19"/>
      <c r="C17" s="19"/>
      <c r="D17" s="19"/>
      <c r="E17" s="19"/>
      <c r="F17" s="39" t="s">
        <v>26</v>
      </c>
      <c r="G17" s="40">
        <v>23</v>
      </c>
      <c r="H17" s="40">
        <v>32</v>
      </c>
      <c r="I17" s="40">
        <v>4</v>
      </c>
      <c r="J17" s="41">
        <f>I17/$G17</f>
        <v>0.17391304347826086</v>
      </c>
      <c r="K17" s="40">
        <v>76</v>
      </c>
      <c r="L17" s="40">
        <v>14</v>
      </c>
      <c r="M17" s="41">
        <f>L17/$G17</f>
        <v>0.60869565217391308</v>
      </c>
      <c r="N17" s="40">
        <v>260</v>
      </c>
      <c r="O17" s="40">
        <f>G17-I17-L17</f>
        <v>5</v>
      </c>
      <c r="P17" s="41">
        <f>O17/$G17</f>
        <v>0.21739130434782608</v>
      </c>
      <c r="Q17" s="34"/>
      <c r="R17" s="34"/>
      <c r="S17" s="34"/>
      <c r="T17" s="34"/>
      <c r="U17" s="34"/>
      <c r="V17" s="38"/>
      <c r="W17" s="34"/>
      <c r="X17" s="34"/>
      <c r="Y17" s="34"/>
      <c r="Z17" s="21"/>
      <c r="AA17" s="21"/>
      <c r="AB17" s="34"/>
      <c r="AC17" s="34"/>
      <c r="AD17" s="34"/>
      <c r="AE17" s="34"/>
      <c r="AF17" s="19"/>
    </row>
    <row r="18" spans="1:32" s="4" customFormat="1" ht="31.2" x14ac:dyDescent="0.3">
      <c r="A18" s="19"/>
      <c r="B18" s="19"/>
      <c r="C18" s="19"/>
      <c r="D18" s="19"/>
      <c r="E18" s="19"/>
      <c r="F18" s="39" t="s">
        <v>27</v>
      </c>
      <c r="G18" s="40">
        <v>15</v>
      </c>
      <c r="H18" s="40">
        <v>80</v>
      </c>
      <c r="I18" s="40">
        <v>3</v>
      </c>
      <c r="J18" s="41">
        <f>I18/$G18</f>
        <v>0.2</v>
      </c>
      <c r="K18" s="40">
        <v>250</v>
      </c>
      <c r="L18" s="40">
        <v>4</v>
      </c>
      <c r="M18" s="41">
        <f>L18/$G18</f>
        <v>0.26666666666666666</v>
      </c>
      <c r="N18" s="40">
        <v>500</v>
      </c>
      <c r="O18" s="40">
        <f>G18-I18-L18</f>
        <v>8</v>
      </c>
      <c r="P18" s="41">
        <f>O18/$G18</f>
        <v>0.53333333333333333</v>
      </c>
      <c r="Q18" s="34"/>
      <c r="R18" s="34"/>
      <c r="S18" s="34"/>
      <c r="T18" s="34"/>
      <c r="U18" s="34"/>
      <c r="V18" s="38"/>
      <c r="W18" s="34"/>
      <c r="X18" s="34"/>
      <c r="Y18" s="34"/>
      <c r="Z18" s="21"/>
      <c r="AA18" s="21"/>
      <c r="AB18" s="34"/>
      <c r="AC18" s="34"/>
      <c r="AD18" s="34"/>
      <c r="AE18" s="34"/>
      <c r="AF18" s="19"/>
    </row>
    <row r="19" spans="1:32" s="5" customFormat="1" ht="15.6" x14ac:dyDescent="0.3">
      <c r="A19" s="19"/>
      <c r="B19" s="19"/>
      <c r="C19" s="19"/>
      <c r="D19" s="19"/>
      <c r="E19" s="19"/>
      <c r="F19" s="39" t="s">
        <v>30</v>
      </c>
      <c r="G19" s="40">
        <v>32</v>
      </c>
      <c r="H19" s="40">
        <v>45</v>
      </c>
      <c r="I19" s="40">
        <v>4</v>
      </c>
      <c r="J19" s="41">
        <f>I19/$G19</f>
        <v>0.125</v>
      </c>
      <c r="K19" s="40">
        <v>67</v>
      </c>
      <c r="L19" s="40">
        <v>20</v>
      </c>
      <c r="M19" s="41">
        <f>L19/$G19</f>
        <v>0.625</v>
      </c>
      <c r="N19" s="40">
        <v>230</v>
      </c>
      <c r="O19" s="40">
        <f>G19-I19-L19</f>
        <v>8</v>
      </c>
      <c r="P19" s="41">
        <f>O19/$G19</f>
        <v>0.25</v>
      </c>
      <c r="Q19" s="34"/>
      <c r="R19" s="34"/>
      <c r="S19" s="34"/>
      <c r="T19" s="34"/>
      <c r="U19" s="34"/>
      <c r="V19" s="38"/>
      <c r="W19" s="34"/>
      <c r="X19" s="34"/>
      <c r="Y19" s="34"/>
      <c r="Z19" s="21"/>
      <c r="AA19" s="21"/>
      <c r="AB19" s="34"/>
      <c r="AC19" s="34"/>
      <c r="AD19" s="34"/>
      <c r="AE19" s="34"/>
      <c r="AF19" s="19"/>
    </row>
    <row r="20" spans="1:32" s="5" customFormat="1" ht="15.6" x14ac:dyDescent="0.3">
      <c r="A20" s="28"/>
      <c r="B20" s="28"/>
      <c r="C20" s="28"/>
      <c r="D20" s="28"/>
      <c r="E20" s="28"/>
      <c r="F20" s="39" t="s">
        <v>31</v>
      </c>
      <c r="G20" s="40">
        <v>45</v>
      </c>
      <c r="H20" s="40">
        <v>75</v>
      </c>
      <c r="I20" s="40">
        <v>5</v>
      </c>
      <c r="J20" s="41">
        <f>I20/$G20</f>
        <v>0.1111111111111111</v>
      </c>
      <c r="K20" s="40">
        <v>134</v>
      </c>
      <c r="L20" s="40">
        <v>24</v>
      </c>
      <c r="M20" s="41">
        <f>L20/$G20</f>
        <v>0.53333333333333333</v>
      </c>
      <c r="N20" s="40">
        <v>990</v>
      </c>
      <c r="O20" s="40">
        <f>G20-I20-L20</f>
        <v>16</v>
      </c>
      <c r="P20" s="41">
        <f>O20/$G20</f>
        <v>0.35555555555555557</v>
      </c>
      <c r="Q20" s="34"/>
      <c r="R20" s="34"/>
      <c r="S20" s="34"/>
      <c r="T20" s="34"/>
      <c r="U20" s="34"/>
      <c r="V20" s="38"/>
      <c r="W20" s="34"/>
      <c r="X20" s="34"/>
      <c r="Y20" s="34"/>
      <c r="Z20" s="21"/>
      <c r="AA20" s="21"/>
      <c r="AB20" s="34"/>
      <c r="AC20" s="34"/>
      <c r="AD20" s="34"/>
      <c r="AE20" s="34"/>
      <c r="AF20" s="28"/>
    </row>
  </sheetData>
  <mergeCells count="75">
    <mergeCell ref="AD13:AD20"/>
    <mergeCell ref="AE13:AE20"/>
    <mergeCell ref="AF13:AF20"/>
    <mergeCell ref="B2:B4"/>
    <mergeCell ref="A2:A4"/>
    <mergeCell ref="X13:X20"/>
    <mergeCell ref="Y13:Y20"/>
    <mergeCell ref="Z13:Z20"/>
    <mergeCell ref="AA13:AA20"/>
    <mergeCell ref="AB13:AB20"/>
    <mergeCell ref="AC13:AC20"/>
    <mergeCell ref="R13:R20"/>
    <mergeCell ref="S13:S20"/>
    <mergeCell ref="T13:T20"/>
    <mergeCell ref="U13:U20"/>
    <mergeCell ref="V13:V20"/>
    <mergeCell ref="W13:W20"/>
    <mergeCell ref="A13:A20"/>
    <mergeCell ref="B13:B20"/>
    <mergeCell ref="C13:C20"/>
    <mergeCell ref="D13:D20"/>
    <mergeCell ref="E13:E20"/>
    <mergeCell ref="Q13:Q20"/>
    <mergeCell ref="AE5:AE12"/>
    <mergeCell ref="Y2:AA2"/>
    <mergeCell ref="AB2:AC2"/>
    <mergeCell ref="AF3:AF4"/>
    <mergeCell ref="AD2:AF2"/>
    <mergeCell ref="AF5:AF12"/>
    <mergeCell ref="Y5:Y12"/>
    <mergeCell ref="Z5:Z12"/>
    <mergeCell ref="AA5:AA12"/>
    <mergeCell ref="AB5:AB12"/>
    <mergeCell ref="AC5:AC12"/>
    <mergeCell ref="AD5:AD12"/>
    <mergeCell ref="S5:S12"/>
    <mergeCell ref="T5:T12"/>
    <mergeCell ref="U5:U12"/>
    <mergeCell ref="V5:V12"/>
    <mergeCell ref="W5:W12"/>
    <mergeCell ref="X5:X12"/>
    <mergeCell ref="A5:A12"/>
    <mergeCell ref="B5:B12"/>
    <mergeCell ref="C5:C12"/>
    <mergeCell ref="D5:D12"/>
    <mergeCell ref="E5:E12"/>
    <mergeCell ref="Q5:Q12"/>
    <mergeCell ref="C2:D2"/>
    <mergeCell ref="Q2:S2"/>
    <mergeCell ref="T2:X2"/>
    <mergeCell ref="T3:T4"/>
    <mergeCell ref="V3:V4"/>
    <mergeCell ref="R5:R12"/>
    <mergeCell ref="AD3:AD4"/>
    <mergeCell ref="AE3:AE4"/>
    <mergeCell ref="X3:X4"/>
    <mergeCell ref="Y3:Y4"/>
    <mergeCell ref="Z3:Z4"/>
    <mergeCell ref="AA3:AA4"/>
    <mergeCell ref="AB3:AB4"/>
    <mergeCell ref="AC3:AC4"/>
    <mergeCell ref="C3:C4"/>
    <mergeCell ref="D3:D4"/>
    <mergeCell ref="U3:U4"/>
    <mergeCell ref="W3:W4"/>
    <mergeCell ref="Q3:Q4"/>
    <mergeCell ref="R3:R4"/>
    <mergeCell ref="S3:S4"/>
    <mergeCell ref="H3:J3"/>
    <mergeCell ref="N3:P3"/>
    <mergeCell ref="K3:M3"/>
    <mergeCell ref="E2:P2"/>
    <mergeCell ref="G3:G4"/>
    <mergeCell ref="F3:F4"/>
    <mergeCell ref="E3:E4"/>
  </mergeCells>
  <dataValidations count="1">
    <dataValidation type="list" allowBlank="1" showInputMessage="1" showErrorMessage="1" sqref="R5:S18 Q5 Q13:Q18" xr:uid="{5F539B76-D625-4CAD-B142-3FA3448EF07E}">
      <formula1>"есть, нет"</formula1>
    </dataValidation>
  </dataValidation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9034B7B22D454D81A789109C4F1561" ma:contentTypeVersion="12" ma:contentTypeDescription="Создание документа." ma:contentTypeScope="" ma:versionID="7cf7c3e03447fc29b1d98e145a9d52fb">
  <xsd:schema xmlns:xsd="http://www.w3.org/2001/XMLSchema" xmlns:xs="http://www.w3.org/2001/XMLSchema" xmlns:p="http://schemas.microsoft.com/office/2006/metadata/properties" xmlns:ns2="781c96c8-4339-4dee-b937-94136674ff91" xmlns:ns3="a33859a9-954b-41d1-8637-fde183e4a6f3" targetNamespace="http://schemas.microsoft.com/office/2006/metadata/properties" ma:root="true" ma:fieldsID="75d0a20fec617660a77d9ff2151006f6" ns2:_="" ns3:_="">
    <xsd:import namespace="781c96c8-4339-4dee-b937-94136674ff91"/>
    <xsd:import namespace="a33859a9-954b-41d1-8637-fde183e4a6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1c96c8-4339-4dee-b937-94136674ff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3859a9-954b-41d1-8637-fde183e4a6f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22E800-4D58-47B2-BFCB-61F5334AB4D0}"/>
</file>

<file path=customXml/itemProps2.xml><?xml version="1.0" encoding="utf-8"?>
<ds:datastoreItem xmlns:ds="http://schemas.openxmlformats.org/officeDocument/2006/customXml" ds:itemID="{F67C95FD-74E3-4DC1-87FB-CA97429F6A94}"/>
</file>

<file path=customXml/itemProps3.xml><?xml version="1.0" encoding="utf-8"?>
<ds:datastoreItem xmlns:ds="http://schemas.openxmlformats.org/officeDocument/2006/customXml" ds:itemID="{23EEF021-54C9-4496-89B2-5220932385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Сеслюков Евгений Владимирович</dc:creator>
  <cp:lastModifiedBy>Сеслюков Евгений Владимирович</cp:lastModifiedBy>
  <dcterms:created xsi:type="dcterms:W3CDTF">2022-05-16T07:27:15Z</dcterms:created>
  <dcterms:modified xsi:type="dcterms:W3CDTF">2022-05-16T10:47:18Z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0x010100AD9034B7B22D454D81A789109C4F1561</vt:lpwstr>
  </property>
</Properties>
</file>